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伊豆市文書サーバ\建設部\上下水道課\※下水道\※下水道課から上下水道課\◎庶務\【公営企業課等通知】公営企業に係る「経営比較分析表」の策定及び公表について\R4\"/>
    </mc:Choice>
  </mc:AlternateContent>
  <workbookProtection workbookAlgorithmName="SHA-512" workbookHashValue="Cmt4NV9wEV547TjC3/zEEk4IVIxZ45dXzI1oLL+OlvmLfUSady9NaNVu5HOs66u5TdsFftg2Aw7I4hgio/ggUg==" workbookSaltValue="eSlcP3TfGX8WhPGhlJFyWw==" workbookSpinCount="100000" lockStructure="1"/>
  <bookViews>
    <workbookView xWindow="0" yWindow="0" windowWidth="20490" windowHeight="679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<sst xmlns="http://schemas.openxmlformats.org/spreadsheetml/2006/main" count="278" uniqueCount="118">
  <si>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</si>
  <si>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</si>
  <si>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</si>
  <si>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</si>
  <si>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</si>
  <si>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</si>
  <si>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</si>
  <si>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</si>
  <si>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</si>
  <si>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</si>
  <si>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</si>
  <si>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</si>
  <si>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</si>
  <si>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</si>
  <si>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</si>
  <si>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</si>
  <si>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</si>
  <si>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</si>
  <si>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</si>
  <si>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</si>
  <si>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</si>
  <si>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</si>
  <si>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</si>
  <si>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</si>
  <si>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</si>
  <si>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</si>
  <si>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</si>
  <si>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</si>
  <si>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</si>
  <si>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</si>
  <si>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</si>
  <si>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</si>
  <si>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</si>
  <si>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</si>
  <si>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</si>
  <si>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</si>
  <si>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</si>
  <si>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</si>
  <si>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</si>
  <si>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</si>
  <si>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</si>
  <si>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</si>
  <si>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</si>
  <si>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</si>
  <si>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</si>
  <si>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</si>
  <si>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</si>
  <si>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</si>
  <si>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</si>
  <si>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</si>
  <si>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</si>
  <si>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</si>
  <si>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</si>
  <si>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</si>
  <si>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</si>
  <si>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</si>
  <si>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</si>
  <si>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</si>
  <si>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</si>
  <si>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</si>
  <si>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</si>
  <si>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</si>
  <si>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</si>
  <si>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</si>
  <si>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</si>
  <si>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</si>
  <si>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</si>
  <si>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</si>
  <si>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</si>
  <si>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</si>
  <si>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</si>
  <si>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</si>
  <si>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</si>
  <si>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</si>
  <si>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</si>
  <si>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</si>
  <si>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</si>
  <si>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</si>
  <si>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</si>
  <si>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</si>
  <si>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</si>
  <si>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</si>
  <si>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</si>
  <si>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</si>
  <si>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</si>
  <si>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</si>
  <si>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</si>
  <si>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</si>
  <si>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</si>
  <si>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</si>
  <si>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</si>
  <si>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</si>
  <si>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</si>
  <si>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</si>
  <si>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</si>
  <si>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</si>
  <si>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伊豆市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</si>
  <si>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</si>
  <si>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</si>
  <si>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</si>
  <si>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</si>
  <si>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</si>
  <si>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</si>
  <si>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</si>
  <si>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</si>
  <si>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</si>
  <si>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</si>
  <si>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</si>
  <si>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</si>
  <si>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</si>
  <si>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</si>
  <si>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</si>
  <si>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</si>
  <si>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</si>
  <si>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</si>
  <si>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令和元年度より地方公営企業会計へ移行したため、数値は３年度分となっている。
　①経常収支比率は費用に対し、料金収入が少ないため、100％を下回っているが、経営努力により、増加傾向にある。
　②累積欠損金比率は、赤字経営が続いている状況である為、これからは経費の見直しを行い経営改善を図るとともに、経営の健全化が必要となる。
　③流動比率は、計画的な事業の実施により資金不足に至っていない。
　④企業債残高対事業規模比率は、一般会計繰入金を反映させたため当該値が０となっている。
　⑤経費回収率は、類似団体平均値を下回っている状況となっている。使用料のほか一般会計繰入金により賄われており、使用料の確保が喫緊の課題となっている。
　⑥汚水処理原価は、流域下水道に接続していることと、単独の処理場を持たないため、広域の事業費の影響を多く受けている。　
　⑦施設利用率は、流域下水道による広域の処理であり、単独の処理施設を有していないため、空欄。
　⑧水洗化率は、類似団体平均と比較して僅かながら高い割合となっているが、今後も接続促進の策が必要となる。</t>
    <rPh sb="41" eb="43">
      <t>ケイジョウ</t>
    </rPh>
    <phoneticPr fontId="4"/>
  </si>
  <si>
    <t>地方公営企業法の適用３年目となる。
　①有形固定資産減価償却率については、減価償却費の累積加算により、今後の数値は減価償却を重ねていくため、上昇していくこととなる。
　②管路の更新については、不具合があればその都度対応している状況である。
　最も古い管渠は供用開始から30年経過している。例年管渠のカメラ調査を実施しており、亀裂等の破損が確認された場合は修繕を行っている。
　</t>
    <phoneticPr fontId="4"/>
  </si>
  <si>
    <t>伊豆市全体として人口は年々減少している。下水道事業においては有収水量の減少が見込まれているため、今後も接続率の向上が必要となる。
　経営指標により抽出された、下水道の広域化等による施設利用率の改善、使用料改訂等による収入の増加、水洗化の促進や不明水対策による処理効率の改善に努める。</t>
    <rPh sb="66" eb="68">
      <t>ケイエイ</t>
    </rPh>
    <rPh sb="68" eb="70">
      <t>シヒョウ</t>
    </rPh>
    <rPh sb="73" eb="75">
      <t>チュウシュツ</t>
    </rPh>
    <rPh sb="79" eb="82">
      <t>ゲスイドウ</t>
    </rPh>
    <rPh sb="83" eb="86">
      <t>コウイキカ</t>
    </rPh>
    <rPh sb="86" eb="87">
      <t>トウ</t>
    </rPh>
    <rPh sb="90" eb="92">
      <t>シセツ</t>
    </rPh>
    <rPh sb="92" eb="94">
      <t>リヨウ</t>
    </rPh>
    <rPh sb="94" eb="95">
      <t>リツ</t>
    </rPh>
    <rPh sb="96" eb="98">
      <t>カイゼン</t>
    </rPh>
    <rPh sb="99" eb="102">
      <t>シヨウリョウ</t>
    </rPh>
    <rPh sb="102" eb="104">
      <t>カイテイ</t>
    </rPh>
    <rPh sb="104" eb="105">
      <t>トウ</t>
    </rPh>
    <rPh sb="108" eb="110">
      <t>シュウニュウ</t>
    </rPh>
    <rPh sb="111" eb="113">
      <t>ゾウカ</t>
    </rPh>
    <rPh sb="114" eb="117">
      <t>スイセンカ</t>
    </rPh>
    <rPh sb="118" eb="120">
      <t>ソクシン</t>
    </rPh>
    <rPh sb="121" eb="123">
      <t>フメイ</t>
    </rPh>
    <rPh sb="123" eb="124">
      <t>スイ</t>
    </rPh>
    <rPh sb="124" eb="126">
      <t>タイサク</t>
    </rPh>
    <rPh sb="129" eb="131">
      <t>ショリ</t>
    </rPh>
    <rPh sb="131" eb="133">
      <t>コウリツ</t>
    </rPh>
    <rPh sb="134" eb="136">
      <t>カイゼン</t>
    </rPh>
    <rPh sb="137" eb="13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</si>
</sst>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1.87</c:v>
                </c:pt>
                <c:pt idx="4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9-4C1C-BCE6-1A6329E0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9-4C1C-BCE6-1A6329E0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D80-BD4F-CE9FDCAD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57.42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D80-BD4F-CE9FDCAD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92.27</c:v>
                </c:pt>
                <c:pt idx="3">
                  <c:v>92.48</c:v>
                </c:pt>
                <c:pt idx="4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D-4455-971B-EACEE6DD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90.42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D-4455-971B-EACEE6DD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90.41</c:v>
                </c:pt>
                <c:pt idx="3">
                  <c:v>90.91</c:v>
                </c:pt>
                <c:pt idx="4">
                  <c:v>97.03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3-4FB7-9D76-64720890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106.81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3-4FB7-9D76-64720890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5.15</c:v>
                </c:pt>
                <c:pt idx="3">
                  <c:v>11.47</c:v>
                </c:pt>
                <c:pt idx="4">
                  <c:v>15.32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E-45BD-86C4-8F9C8319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29.23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E-45BD-86C4-8F9C8319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C-4617-A974-885B0A80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1.37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C-4617-A974-885B0A80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25.38</c:v>
                </c:pt>
                <c:pt idx="3">
                  <c:v>56.75</c:v>
                </c:pt>
                <c:pt idx="4">
                  <c:v>60.82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0-4872-8822-86AFEB28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34.4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0-4872-8822-86AFEB28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139.05000000000001</c:v>
                </c:pt>
                <c:pt idx="4">
                  <c:v>275.77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0-4CCD-952F-5EC78D93D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68.17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0-4CCD-952F-5EC78D93D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7-4349-B96E-90BE312B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789.44</c:v>
                </c:pt>
                <c:pt idx="3">
                  <c:v>789.08</c:v>
                </c:pt>
                <c:pt idx="4">
                  <c:v>748.07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7-4349-B96E-90BE312B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72.819999999999993</c:v>
                </c:pt>
                <c:pt idx="3">
                  <c:v>63.73</c:v>
                </c:pt>
                <c:pt idx="4">
                  <c:v>77.92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3-4C8F-838F-9E24F6BF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87.29</c:v>
                </c:pt>
                <c:pt idx="3">
                  <c:v>88.25</c:v>
                </c:pt>
                <c:pt idx="4">
                  <c:v>90.15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3-4C8F-838F-9E24F6BF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159.55000000000001</c:v>
                </c:pt>
                <c:pt idx="3">
                  <c:v>175.06</c:v>
                </c:pt>
                <c:pt idx="4">
                  <c:v>190.89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B-428C-81D5-0461A85D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176.67</c:v>
                </c:pt>
                <c:pt idx="3">
                  <c:v>176.37</c:v>
                </c:pt>
                <c:pt idx="4">
                  <c:v>173.14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B-428C-81D5-0461A85D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17" zoomScale="93" zoomScaleNormal="93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静岡県　伊豆市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29319</v>
      </c>
      <c r="AM8" s="45"/>
      <c r="AN8" s="45"/>
      <c r="AO8" s="45"/>
      <c r="AP8" s="45"/>
      <c r="AQ8" s="45"/>
      <c r="AR8" s="45"/>
      <c r="AS8" s="45"/>
      <c r="AT8" s="46">
        <f>データ!T6</f>
        <v>363.97</v>
      </c>
      <c r="AU8" s="46"/>
      <c r="AV8" s="46"/>
      <c r="AW8" s="46"/>
      <c r="AX8" s="46"/>
      <c r="AY8" s="46"/>
      <c r="AZ8" s="46"/>
      <c r="BA8" s="46"/>
      <c r="BB8" s="46">
        <f>データ!U6</f>
        <v>80.55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86.13</v>
      </c>
      <c r="J10" s="46"/>
      <c r="K10" s="46"/>
      <c r="L10" s="46"/>
      <c r="M10" s="46"/>
      <c r="N10" s="46"/>
      <c r="O10" s="46"/>
      <c r="P10" s="46">
        <f>データ!P6</f>
        <v>19.690000000000001</v>
      </c>
      <c r="Q10" s="46"/>
      <c r="R10" s="46"/>
      <c r="S10" s="46"/>
      <c r="T10" s="46"/>
      <c r="U10" s="46"/>
      <c r="V10" s="46"/>
      <c r="W10" s="46">
        <f>データ!Q6</f>
        <v>74.53</v>
      </c>
      <c r="X10" s="46"/>
      <c r="Y10" s="46"/>
      <c r="Z10" s="46"/>
      <c r="AA10" s="46"/>
      <c r="AB10" s="46"/>
      <c r="AC10" s="46"/>
      <c r="AD10" s="45">
        <f>データ!R6</f>
        <v>2728</v>
      </c>
      <c r="AE10" s="45"/>
      <c r="AF10" s="45"/>
      <c r="AG10" s="45"/>
      <c r="AH10" s="45"/>
      <c r="AI10" s="45"/>
      <c r="AJ10" s="45"/>
      <c r="AK10" s="2"/>
      <c r="AL10" s="45">
        <f>データ!V6</f>
        <v>5725</v>
      </c>
      <c r="AM10" s="45"/>
      <c r="AN10" s="45"/>
      <c r="AO10" s="45"/>
      <c r="AP10" s="45"/>
      <c r="AQ10" s="45"/>
      <c r="AR10" s="45"/>
      <c r="AS10" s="45"/>
      <c r="AT10" s="46">
        <f>データ!W6</f>
        <v>1.57</v>
      </c>
      <c r="AU10" s="46"/>
      <c r="AV10" s="46"/>
      <c r="AW10" s="46"/>
      <c r="AX10" s="46"/>
      <c r="AY10" s="46"/>
      <c r="AZ10" s="46"/>
      <c r="BA10" s="46"/>
      <c r="BB10" s="46">
        <f>データ!X6</f>
        <v>3646.5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【669.12】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GXgWWc2Hboul25V4srwFmaUHD9sQBnlKQ50ZQw9VVPlydrKXX61AD1e7JoGD6/Ov+z9lEUd9EZacUV5dYtXSoQ==" saltValue="56F249XMsKr7MLc3Yyi8f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222224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静岡県　伊豆市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86.13</v>
      </c>
      <c r="P6" s="20">
        <f t="shared" si="3"/>
        <v>19.690000000000001</v>
      </c>
      <c r="Q6" s="20">
        <f t="shared" si="3"/>
        <v>74.53</v>
      </c>
      <c r="R6" s="20">
        <f t="shared" si="3"/>
        <v>2728</v>
      </c>
      <c r="S6" s="20">
        <f t="shared" si="3"/>
        <v>29319</v>
      </c>
      <c r="T6" s="20">
        <f t="shared" si="3"/>
        <v>363.97</v>
      </c>
      <c r="U6" s="20">
        <f t="shared" si="3"/>
        <v>80.55</v>
      </c>
      <c r="V6" s="20">
        <f t="shared" si="3"/>
        <v>5725</v>
      </c>
      <c r="W6" s="20">
        <f t="shared" si="3"/>
        <v>1.57</v>
      </c>
      <c r="X6" s="20">
        <f t="shared" si="3"/>
        <v>3646.5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90.41</v>
      </c>
      <c r="AB6" s="21">
        <f t="shared" si="4"/>
        <v>90.91</v>
      </c>
      <c r="AC6" s="21">
        <f t="shared" si="4"/>
        <v>97.03</v>
      </c>
      <c r="AD6" s="21" t="str">
        <f t="shared" si="4"/>
        <v>-</v>
      </c>
      <c r="AE6" s="21" t="str">
        <f t="shared" si="4"/>
        <v>-</v>
      </c>
      <c r="AF6" s="21">
        <f t="shared" si="4"/>
        <v>106.81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25.38</v>
      </c>
      <c r="AM6" s="21">
        <f t="shared" si="5"/>
        <v>56.75</v>
      </c>
      <c r="AN6" s="21">
        <f t="shared" si="5"/>
        <v>60.82</v>
      </c>
      <c r="AO6" s="21" t="str">
        <f t="shared" si="5"/>
        <v>-</v>
      </c>
      <c r="AP6" s="21" t="str">
        <f t="shared" si="5"/>
        <v>-</v>
      </c>
      <c r="AQ6" s="21">
        <f t="shared" si="5"/>
        <v>34.4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100</v>
      </c>
      <c r="AX6" s="21">
        <f t="shared" si="6"/>
        <v>139.05000000000001</v>
      </c>
      <c r="AY6" s="21">
        <f t="shared" si="6"/>
        <v>275.77</v>
      </c>
      <c r="AZ6" s="21" t="str">
        <f t="shared" si="6"/>
        <v>-</v>
      </c>
      <c r="BA6" s="21" t="str">
        <f t="shared" si="6"/>
        <v>-</v>
      </c>
      <c r="BB6" s="21">
        <f t="shared" si="6"/>
        <v>68.17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789.44</v>
      </c>
      <c r="BN6" s="21">
        <f t="shared" si="7"/>
        <v>789.08</v>
      </c>
      <c r="BO6" s="21">
        <f t="shared" si="7"/>
        <v>748.07</v>
      </c>
      <c r="BP6" s="20" t="str">
        <f>IF(BP7="","",IF(BP7="-","【-】","【"&amp;SUBSTITUTE(TEXT(BP7,"#,##0.00"),"-","△")&amp;"】"))</f>
        <v>【669.12】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72.819999999999993</v>
      </c>
      <c r="BT6" s="21">
        <f t="shared" si="8"/>
        <v>63.73</v>
      </c>
      <c r="BU6" s="21">
        <f t="shared" si="8"/>
        <v>77.92</v>
      </c>
      <c r="BV6" s="21" t="str">
        <f t="shared" si="8"/>
        <v>-</v>
      </c>
      <c r="BW6" s="21" t="str">
        <f t="shared" si="8"/>
        <v>-</v>
      </c>
      <c r="BX6" s="21">
        <f t="shared" si="8"/>
        <v>87.29</v>
      </c>
      <c r="BY6" s="21">
        <f t="shared" si="8"/>
        <v>88.25</v>
      </c>
      <c r="BZ6" s="21">
        <f t="shared" si="8"/>
        <v>90.15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159.55000000000001</v>
      </c>
      <c r="CE6" s="21">
        <f t="shared" si="9"/>
        <v>175.06</v>
      </c>
      <c r="CF6" s="21">
        <f t="shared" si="9"/>
        <v>190.89</v>
      </c>
      <c r="CG6" s="21" t="str">
        <f t="shared" si="9"/>
        <v>-</v>
      </c>
      <c r="CH6" s="21" t="str">
        <f t="shared" si="9"/>
        <v>-</v>
      </c>
      <c r="CI6" s="21">
        <f t="shared" si="9"/>
        <v>176.67</v>
      </c>
      <c r="CJ6" s="21">
        <f t="shared" si="9"/>
        <v>176.37</v>
      </c>
      <c r="CK6" s="21">
        <f t="shared" si="9"/>
        <v>173.14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57.42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92.27</v>
      </c>
      <c r="DA6" s="21">
        <f t="shared" si="11"/>
        <v>92.48</v>
      </c>
      <c r="DB6" s="21">
        <f t="shared" si="11"/>
        <v>91.7</v>
      </c>
      <c r="DC6" s="21" t="str">
        <f t="shared" si="11"/>
        <v>-</v>
      </c>
      <c r="DD6" s="21" t="str">
        <f t="shared" si="11"/>
        <v>-</v>
      </c>
      <c r="DE6" s="21">
        <f t="shared" si="11"/>
        <v>90.42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5.15</v>
      </c>
      <c r="DL6" s="21">
        <f t="shared" si="12"/>
        <v>11.47</v>
      </c>
      <c r="DM6" s="21">
        <f t="shared" si="12"/>
        <v>15.32</v>
      </c>
      <c r="DN6" s="21" t="str">
        <f t="shared" si="12"/>
        <v>-</v>
      </c>
      <c r="DO6" s="21" t="str">
        <f t="shared" si="12"/>
        <v>-</v>
      </c>
      <c r="DP6" s="21">
        <f t="shared" si="12"/>
        <v>29.23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1.37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1">
        <f t="shared" si="14"/>
        <v>1.87</v>
      </c>
      <c r="EI6" s="21">
        <f t="shared" si="14"/>
        <v>1.87</v>
      </c>
      <c r="EJ6" s="21" t="str">
        <f t="shared" si="14"/>
        <v>-</v>
      </c>
      <c r="EK6" s="21" t="str">
        <f t="shared" si="14"/>
        <v>-</v>
      </c>
      <c r="EL6" s="21">
        <f t="shared" si="14"/>
        <v>0.17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222224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86.13</v>
      </c>
      <c r="P7" s="24">
        <v>19.690000000000001</v>
      </c>
      <c r="Q7" s="24">
        <v>74.53</v>
      </c>
      <c r="R7" s="24">
        <v>2728</v>
      </c>
      <c r="S7" s="24">
        <v>29319</v>
      </c>
      <c r="T7" s="24">
        <v>363.97</v>
      </c>
      <c r="U7" s="24">
        <v>80.55</v>
      </c>
      <c r="V7" s="24">
        <v>5725</v>
      </c>
      <c r="W7" s="24">
        <v>1.57</v>
      </c>
      <c r="X7" s="24">
        <v>3646.5</v>
      </c>
      <c r="Y7" s="24" t="s">
        <v>102</v>
      </c>
      <c r="Z7" s="24" t="s">
        <v>102</v>
      </c>
      <c r="AA7" s="24">
        <v>90.41</v>
      </c>
      <c r="AB7" s="24">
        <v>90.91</v>
      </c>
      <c r="AC7" s="24">
        <v>97.03</v>
      </c>
      <c r="AD7" s="24" t="s">
        <v>102</v>
      </c>
      <c r="AE7" s="24" t="s">
        <v>102</v>
      </c>
      <c r="AF7" s="24">
        <v>106.81</v>
      </c>
      <c r="AG7" s="24">
        <v>106.5</v>
      </c>
      <c r="AH7" s="24">
        <v>106.22</v>
      </c>
      <c r="AI7" s="24">
        <v>107.02</v>
      </c>
      <c r="AJ7" s="24" t="s">
        <v>102</v>
      </c>
      <c r="AK7" s="24" t="s">
        <v>102</v>
      </c>
      <c r="AL7" s="24">
        <v>25.38</v>
      </c>
      <c r="AM7" s="24">
        <v>56.75</v>
      </c>
      <c r="AN7" s="24">
        <v>60.82</v>
      </c>
      <c r="AO7" s="24" t="s">
        <v>102</v>
      </c>
      <c r="AP7" s="24" t="s">
        <v>102</v>
      </c>
      <c r="AQ7" s="24">
        <v>34.4</v>
      </c>
      <c r="AR7" s="24">
        <v>18.36</v>
      </c>
      <c r="AS7" s="24">
        <v>18.010000000000002</v>
      </c>
      <c r="AT7" s="24">
        <v>3.09</v>
      </c>
      <c r="AU7" s="24" t="s">
        <v>102</v>
      </c>
      <c r="AV7" s="24" t="s">
        <v>102</v>
      </c>
      <c r="AW7" s="24">
        <v>100</v>
      </c>
      <c r="AX7" s="24">
        <v>139.05000000000001</v>
      </c>
      <c r="AY7" s="24">
        <v>275.77</v>
      </c>
      <c r="AZ7" s="24" t="s">
        <v>102</v>
      </c>
      <c r="BA7" s="24" t="s">
        <v>102</v>
      </c>
      <c r="BB7" s="24">
        <v>68.17</v>
      </c>
      <c r="BC7" s="24">
        <v>55.6</v>
      </c>
      <c r="BD7" s="24">
        <v>59.4</v>
      </c>
      <c r="BE7" s="24">
        <v>71.39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789.44</v>
      </c>
      <c r="BN7" s="24">
        <v>789.08</v>
      </c>
      <c r="BO7" s="24">
        <v>748.07</v>
      </c>
      <c r="BP7" s="24">
        <v>669.12</v>
      </c>
      <c r="BQ7" s="24" t="s">
        <v>102</v>
      </c>
      <c r="BR7" s="24" t="s">
        <v>102</v>
      </c>
      <c r="BS7" s="24">
        <v>72.819999999999993</v>
      </c>
      <c r="BT7" s="24">
        <v>63.73</v>
      </c>
      <c r="BU7" s="24">
        <v>77.92</v>
      </c>
      <c r="BV7" s="24" t="s">
        <v>102</v>
      </c>
      <c r="BW7" s="24" t="s">
        <v>102</v>
      </c>
      <c r="BX7" s="24">
        <v>87.29</v>
      </c>
      <c r="BY7" s="24">
        <v>88.25</v>
      </c>
      <c r="BZ7" s="24">
        <v>90.15</v>
      </c>
      <c r="CA7" s="24">
        <v>99.73</v>
      </c>
      <c r="CB7" s="24" t="s">
        <v>102</v>
      </c>
      <c r="CC7" s="24" t="s">
        <v>102</v>
      </c>
      <c r="CD7" s="24">
        <v>159.55000000000001</v>
      </c>
      <c r="CE7" s="24">
        <v>175.06</v>
      </c>
      <c r="CF7" s="24">
        <v>190.89</v>
      </c>
      <c r="CG7" s="24" t="s">
        <v>102</v>
      </c>
      <c r="CH7" s="24" t="s">
        <v>102</v>
      </c>
      <c r="CI7" s="24">
        <v>176.67</v>
      </c>
      <c r="CJ7" s="24">
        <v>176.37</v>
      </c>
      <c r="CK7" s="24">
        <v>173.14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57.42</v>
      </c>
      <c r="CU7" s="24">
        <v>56.72</v>
      </c>
      <c r="CV7" s="24">
        <v>56.43</v>
      </c>
      <c r="CW7" s="24">
        <v>59.99</v>
      </c>
      <c r="CX7" s="24" t="s">
        <v>102</v>
      </c>
      <c r="CY7" s="24" t="s">
        <v>102</v>
      </c>
      <c r="CZ7" s="24">
        <v>92.27</v>
      </c>
      <c r="DA7" s="24">
        <v>92.48</v>
      </c>
      <c r="DB7" s="24">
        <v>91.7</v>
      </c>
      <c r="DC7" s="24" t="s">
        <v>102</v>
      </c>
      <c r="DD7" s="24" t="s">
        <v>102</v>
      </c>
      <c r="DE7" s="24">
        <v>90.42</v>
      </c>
      <c r="DF7" s="24">
        <v>90.72</v>
      </c>
      <c r="DG7" s="24">
        <v>91.07</v>
      </c>
      <c r="DH7" s="24">
        <v>95.72</v>
      </c>
      <c r="DI7" s="24" t="s">
        <v>102</v>
      </c>
      <c r="DJ7" s="24" t="s">
        <v>102</v>
      </c>
      <c r="DK7" s="24">
        <v>5.15</v>
      </c>
      <c r="DL7" s="24">
        <v>11.47</v>
      </c>
      <c r="DM7" s="24">
        <v>15.32</v>
      </c>
      <c r="DN7" s="24" t="s">
        <v>102</v>
      </c>
      <c r="DO7" s="24" t="s">
        <v>102</v>
      </c>
      <c r="DP7" s="24">
        <v>29.23</v>
      </c>
      <c r="DQ7" s="24">
        <v>20.78</v>
      </c>
      <c r="DR7" s="24">
        <v>23.54</v>
      </c>
      <c r="DS7" s="24">
        <v>38.17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1.37</v>
      </c>
      <c r="EB7" s="24">
        <v>1.34</v>
      </c>
      <c r="EC7" s="24">
        <v>1.5</v>
      </c>
      <c r="ED7" s="24">
        <v>6.54</v>
      </c>
      <c r="EE7" s="24" t="s">
        <v>102</v>
      </c>
      <c r="EF7" s="24" t="s">
        <v>102</v>
      </c>
      <c r="EG7" s="24">
        <v>0</v>
      </c>
      <c r="EH7" s="24">
        <v>1.87</v>
      </c>
      <c r="EI7" s="24">
        <v>1.87</v>
      </c>
      <c r="EJ7" s="24" t="s">
        <v>102</v>
      </c>
      <c r="EK7" s="24" t="s">
        <v>102</v>
      </c>
      <c r="EL7" s="24">
        <v>0.17</v>
      </c>
      <c r="EM7" s="24">
        <v>0.15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豊田 侑亮</cp:lastModifiedBy>
  <cp:lastPrinted>2023-02-20T06:50:23Z</cp:lastPrinted>
  <dcterms:created xsi:type="dcterms:W3CDTF">2022-12-01T01:18:55Z</dcterms:created>
  <dcterms:modified xsi:type="dcterms:W3CDTF">2023-02-20T06:50:26Z</dcterms:modified>
  <cp:category/>
</cp:coreProperties>
</file>