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omments2.xml" ContentType="application/vnd.openxmlformats-officedocument.spreadsheetml.comments+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omments3.xml" ContentType="application/vnd.openxmlformats-officedocument.spreadsheetml.comments+xml"/>
  <Override PartName="/xl/drawings/drawing37.xml" ContentType="application/vnd.openxmlformats-officedocument.drawing+xml"/>
  <Override PartName="/xl/comments4.xml" ContentType="application/vnd.openxmlformats-officedocument.spreadsheetml.comments+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omments5.xml" ContentType="application/vnd.openxmlformats-officedocument.spreadsheetml.comments+xml"/>
  <Override PartName="/xl/drawings/drawing46.xml" ContentType="application/vnd.openxmlformats-officedocument.drawing+xml"/>
  <Override PartName="/xl/comments6.xml" ContentType="application/vnd.openxmlformats-officedocument.spreadsheetml.comments+xml"/>
  <Override PartName="/xl/drawings/drawing47.xml" ContentType="application/vnd.openxmlformats-officedocument.drawing+xml"/>
  <Override PartName="/xl/comments7.xml" ContentType="application/vnd.openxmlformats-officedocument.spreadsheetml.comments+xml"/>
  <Override PartName="/xl/drawings/drawing48.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伊豆市文書サーバ\総務部\契約検査室\契約検査スタッフ\契約\契約事務文書\マニュアル（契約事務担当用）\契約事務書類様式\契約事務様式（R3.9変更）\"/>
    </mc:Choice>
  </mc:AlternateContent>
  <bookViews>
    <workbookView xWindow="10230" yWindow="45" windowWidth="10275" windowHeight="8040" activeTab="1"/>
  </bookViews>
  <sheets>
    <sheet name="入力" sheetId="51" r:id="rId1"/>
    <sheet name="00" sheetId="37" r:id="rId2"/>
    <sheet name="01" sheetId="1" r:id="rId3"/>
    <sheet name="02" sheetId="5" r:id="rId4"/>
    <sheet name="03" sheetId="4" r:id="rId5"/>
    <sheet name="04" sheetId="6" r:id="rId6"/>
    <sheet name="05" sheetId="7" r:id="rId7"/>
    <sheet name="06" sheetId="8" r:id="rId8"/>
    <sheet name="07" sheetId="9" r:id="rId9"/>
    <sheet name="08" sheetId="10" r:id="rId10"/>
    <sheet name="09" sheetId="11" r:id="rId11"/>
    <sheet name="10" sheetId="48" r:id="rId12"/>
    <sheet name="11" sheetId="13" r:id="rId13"/>
    <sheet name="12" sheetId="14" r:id="rId14"/>
    <sheet name="13" sheetId="15" r:id="rId15"/>
    <sheet name="14" sheetId="16" r:id="rId16"/>
    <sheet name="15" sheetId="17" r:id="rId17"/>
    <sheet name="16" sheetId="18" r:id="rId18"/>
    <sheet name="17" sheetId="20" r:id="rId19"/>
    <sheet name="18" sheetId="21" r:id="rId20"/>
    <sheet name="19" sheetId="22" r:id="rId21"/>
    <sheet name="20" sheetId="23" r:id="rId22"/>
    <sheet name="21" sheetId="24" r:id="rId23"/>
    <sheet name="22" sheetId="25" r:id="rId24"/>
    <sheet name="23" sheetId="26" r:id="rId25"/>
    <sheet name="24" sheetId="27" r:id="rId26"/>
    <sheet name="25" sheetId="28" r:id="rId27"/>
    <sheet name="26" sheetId="29" r:id="rId28"/>
    <sheet name="27" sheetId="32" r:id="rId29"/>
    <sheet name="28" sheetId="33" r:id="rId30"/>
    <sheet name="29" sheetId="34" r:id="rId31"/>
    <sheet name="30" sheetId="35" r:id="rId32"/>
    <sheet name="31" sheetId="36" r:id="rId33"/>
    <sheet name="32" sheetId="30" r:id="rId34"/>
    <sheet name="33" sheetId="31" r:id="rId35"/>
    <sheet name="34" sheetId="43" r:id="rId36"/>
    <sheet name="35" sheetId="39" r:id="rId37"/>
    <sheet name="36" sheetId="40" r:id="rId38"/>
    <sheet name="37" sheetId="41" r:id="rId39"/>
    <sheet name="38" sheetId="42" r:id="rId40"/>
    <sheet name="39" sheetId="45" r:id="rId41"/>
    <sheet name="40" sheetId="44" r:id="rId42"/>
    <sheet name="41" sheetId="46" r:id="rId43"/>
    <sheet name="42" sheetId="47" r:id="rId44"/>
    <sheet name="43" sheetId="49" r:id="rId45"/>
    <sheet name="44" sheetId="50" r:id="rId46"/>
    <sheet name="45" sheetId="52" r:id="rId47"/>
    <sheet name="46" sheetId="53" r:id="rId48"/>
    <sheet name="47" sheetId="54" r:id="rId49"/>
    <sheet name="48" sheetId="55" r:id="rId50"/>
  </sheets>
  <definedNames>
    <definedName name="BASHO">入力!$D$7</definedName>
    <definedName name="CHAKUSHU_DATE">入力!$D$26</definedName>
    <definedName name="CHAKUSHU_DATE_RYAKU">入力!$F$26</definedName>
    <definedName name="CHUKAN_MONEY">入力!$D$21</definedName>
    <definedName name="GAIYO">入力!$D$6</definedName>
    <definedName name="GENGO">入力!$D$2</definedName>
    <definedName name="HACCHUSHA_JUSHO">入力!$D$10</definedName>
    <definedName name="HACCHUSHA_NAME">入力!$D$12</definedName>
    <definedName name="HACCHUSHA_YAKUSHOKU">入力!$D$11</definedName>
    <definedName name="HENKO_CHAKUSHU_DATE" localSheetId="46">入力!#REF!</definedName>
    <definedName name="HENKO_CHAKUSHU_DATE" localSheetId="47">入力!#REF!</definedName>
    <definedName name="HENKO_CHAKUSHU_DATE" localSheetId="48">入力!#REF!</definedName>
    <definedName name="HENKO_CHAKUSHU_DATE" localSheetId="49">入力!#REF!</definedName>
    <definedName name="HENKO_CHAKUSHU_DATE">入力!#REF!</definedName>
    <definedName name="HENKO_KANSEI_DATE">入力!$D$28</definedName>
    <definedName name="HENKO_KANSEI_DATE_RYAKU">入力!$F$28</definedName>
    <definedName name="HENKO_KEIYAKU_DATE">入力!$D$25</definedName>
    <definedName name="HENKO_KEIYAKU_DATE_RYAKU">入力!$F$25</definedName>
    <definedName name="HENKO_KEIYAKU_MONEY">入力!$D$16</definedName>
    <definedName name="HENKO_KEIYAKU_SAGAKU_MONEY">入力!$I$15</definedName>
    <definedName name="HENKOMAE_KEIYAKU_MONEY">入力!$D$15</definedName>
    <definedName name="HOSHO_MONEY">入力!$D$18</definedName>
    <definedName name="JICHITAI_NAME">入力!$D$9</definedName>
    <definedName name="KANSEI_DATE">入力!$D$27</definedName>
    <definedName name="KANSEI_DATE_RYAKU">入力!$F$27</definedName>
    <definedName name="KANSEI_NENGAPPI">入力!$D$29</definedName>
    <definedName name="KANSEI_NENGAPPI_RYAKU">入力!$F$29</definedName>
    <definedName name="KEIYAKU_DATE">入力!$D$24</definedName>
    <definedName name="KEIYAKU_DATE_RYAKU">入力!$F$24</definedName>
    <definedName name="KEIYAKU_MONEY">入力!$D$14</definedName>
    <definedName name="KEIYAKU_RUIKEI_MONEY">入力!$D$15</definedName>
    <definedName name="KENMEI">入力!$D$5</definedName>
    <definedName name="KENSA_DATE">入力!$D$30</definedName>
    <definedName name="KENSA_DATE_RYAKU">入力!$F$30</definedName>
    <definedName name="KENSA_YOTEI_DATE">入力!$D$30</definedName>
    <definedName name="MAEBARAI_MONEY">入力!$D$20</definedName>
    <definedName name="NENDO">入力!$E$2</definedName>
    <definedName name="_xlnm.Print_Area" localSheetId="1">'00'!$A$1:$AA$57</definedName>
    <definedName name="_xlnm.Print_Area" localSheetId="28">'27'!$A$1:$AA$186</definedName>
    <definedName name="_xlnm.Print_Area" localSheetId="37">'36'!$A$1:$BA$52</definedName>
    <definedName name="_xlnm.Print_Area" localSheetId="42">'41'!$A$1:$AA$88</definedName>
    <definedName name="RAKUSATSU_MONEY">入力!$D$13</definedName>
    <definedName name="SHIHARAI_KAISU">入力!$D$22</definedName>
    <definedName name="SHOHIZEI_MONEY" localSheetId="46">入力!#REF!</definedName>
    <definedName name="SHOHIZEI_MONEY" localSheetId="47">入力!#REF!</definedName>
    <definedName name="SHOHIZEI_MONEY" localSheetId="48">入力!#REF!</definedName>
    <definedName name="SHOHIZEI_MONEY" localSheetId="49">入力!#REF!</definedName>
    <definedName name="SHOHIZEI_MONEY">入力!#REF!</definedName>
    <definedName name="ZEIRITSU">入力!$D$3</definedName>
  </definedNames>
  <calcPr calcId="162913"/>
</workbook>
</file>

<file path=xl/calcChain.xml><?xml version="1.0" encoding="utf-8"?>
<calcChain xmlns="http://schemas.openxmlformats.org/spreadsheetml/2006/main">
  <c r="J20" i="49" l="1"/>
  <c r="I17" i="7" l="1"/>
  <c r="I17" i="6" l="1"/>
  <c r="E37" i="55" l="1"/>
  <c r="G32" i="55"/>
  <c r="K23" i="55"/>
  <c r="H11" i="55"/>
  <c r="H7" i="55"/>
  <c r="S37" i="54"/>
  <c r="O37" i="54"/>
  <c r="O35" i="54"/>
  <c r="B33" i="54"/>
  <c r="G30" i="54"/>
  <c r="I21" i="54"/>
  <c r="I10" i="54"/>
  <c r="I7" i="54"/>
  <c r="E37" i="53"/>
  <c r="R35" i="53"/>
  <c r="I19" i="53"/>
  <c r="J16" i="53"/>
  <c r="J15" i="53"/>
  <c r="H11" i="53"/>
  <c r="H7" i="53"/>
  <c r="S36" i="52"/>
  <c r="O36" i="52"/>
  <c r="O34" i="52"/>
  <c r="B32" i="52"/>
  <c r="I16" i="52"/>
  <c r="J14" i="52"/>
  <c r="J13" i="52"/>
  <c r="H10" i="52"/>
  <c r="H7" i="52"/>
  <c r="AL49" i="40" l="1"/>
  <c r="L22" i="36"/>
  <c r="B32" i="9" l="1"/>
  <c r="K19" i="9"/>
  <c r="P23" i="10"/>
  <c r="R32" i="11"/>
  <c r="G28" i="11"/>
  <c r="K19" i="11"/>
  <c r="AV41" i="48"/>
  <c r="I12" i="13"/>
  <c r="H22" i="21"/>
  <c r="J12" i="22"/>
  <c r="J23" i="24"/>
  <c r="H19" i="24"/>
  <c r="B31" i="25"/>
  <c r="K15" i="10"/>
  <c r="J20" i="21"/>
  <c r="J24" i="23"/>
  <c r="J16" i="24"/>
  <c r="J12" i="25"/>
  <c r="J16" i="26"/>
  <c r="B30" i="27"/>
  <c r="H19" i="28"/>
  <c r="B31" i="32"/>
  <c r="B31" i="29"/>
  <c r="I22" i="32"/>
  <c r="H10" i="32"/>
  <c r="B30" i="33"/>
  <c r="I19" i="33"/>
  <c r="H13" i="33"/>
  <c r="I23" i="34"/>
  <c r="I22" i="34"/>
  <c r="I25" i="35"/>
  <c r="R34" i="30"/>
  <c r="H23" i="31"/>
  <c r="H11" i="31"/>
  <c r="I19" i="39"/>
  <c r="J9" i="13"/>
  <c r="I18" i="14"/>
  <c r="I16" i="27"/>
  <c r="I16" i="29"/>
  <c r="I19" i="32"/>
  <c r="I16" i="33"/>
  <c r="I19" i="30"/>
  <c r="I19" i="31"/>
  <c r="J18" i="41"/>
  <c r="K16" i="13"/>
  <c r="J15" i="14"/>
  <c r="J13" i="15"/>
  <c r="F12" i="18"/>
  <c r="H13" i="27"/>
  <c r="J14" i="29"/>
  <c r="H16" i="32"/>
  <c r="J16" i="30"/>
  <c r="K15" i="41"/>
  <c r="J13" i="42"/>
  <c r="B37" i="46"/>
  <c r="H27" i="23"/>
  <c r="H17" i="24"/>
  <c r="H27" i="28"/>
  <c r="I27" i="44"/>
  <c r="H27" i="47"/>
  <c r="I13" i="21"/>
  <c r="I15" i="23"/>
  <c r="I11" i="24"/>
  <c r="I13" i="25"/>
  <c r="I19" i="26"/>
  <c r="I23" i="28"/>
  <c r="O7" i="40"/>
  <c r="J15" i="44"/>
  <c r="I23" i="47"/>
  <c r="AI6" i="40"/>
  <c r="K24" i="44"/>
  <c r="J16" i="46"/>
  <c r="H19" i="47"/>
  <c r="H22" i="49"/>
  <c r="R34" i="50"/>
  <c r="K15" i="13"/>
  <c r="J14" i="14"/>
  <c r="J12" i="15"/>
  <c r="N15" i="16"/>
  <c r="N14" i="16"/>
  <c r="K14" i="16"/>
  <c r="H14" i="16"/>
  <c r="B14" i="16"/>
  <c r="I7" i="17"/>
  <c r="F10" i="18"/>
  <c r="J19" i="21"/>
  <c r="J11" i="22"/>
  <c r="J23" i="23"/>
  <c r="J15" i="24"/>
  <c r="J11" i="25"/>
  <c r="J15" i="26"/>
  <c r="J13" i="29"/>
  <c r="J15" i="30"/>
  <c r="P6" i="40"/>
  <c r="K14" i="41"/>
  <c r="J12" i="42"/>
  <c r="K23" i="44"/>
  <c r="J15" i="46"/>
  <c r="J19" i="49"/>
  <c r="G28" i="9" l="1"/>
  <c r="J41" i="48"/>
  <c r="H16" i="21"/>
  <c r="H19" i="23"/>
  <c r="H13" i="24"/>
  <c r="B23" i="26"/>
  <c r="H15" i="28"/>
  <c r="K8" i="43"/>
  <c r="G28" i="39"/>
  <c r="I19" i="44"/>
  <c r="H15" i="47"/>
  <c r="H16" i="49"/>
  <c r="I13" i="49"/>
  <c r="G30" i="50"/>
  <c r="K21" i="50"/>
  <c r="H10" i="9"/>
  <c r="H9" i="10"/>
  <c r="H10" i="11"/>
  <c r="H10" i="14"/>
  <c r="H9" i="15"/>
  <c r="F8" i="18"/>
  <c r="H6" i="20"/>
  <c r="H10" i="21"/>
  <c r="H8" i="22"/>
  <c r="H11" i="23"/>
  <c r="H9" i="24"/>
  <c r="H9" i="25"/>
  <c r="H11" i="26"/>
  <c r="H10" i="27"/>
  <c r="H11" i="28"/>
  <c r="H10" i="29"/>
  <c r="H13" i="32"/>
  <c r="H10" i="33"/>
  <c r="H11" i="30"/>
  <c r="H15" i="31"/>
  <c r="I10" i="39"/>
  <c r="M5" i="40"/>
  <c r="I10" i="41"/>
  <c r="H9" i="42"/>
  <c r="I11" i="44"/>
  <c r="H11" i="46"/>
  <c r="H11" i="47"/>
  <c r="H10" i="49"/>
  <c r="H11" i="50"/>
  <c r="H7" i="9"/>
  <c r="H7" i="10"/>
  <c r="H7" i="11"/>
  <c r="J35" i="48"/>
  <c r="I6" i="13"/>
  <c r="H6" i="14"/>
  <c r="H6" i="15"/>
  <c r="H5" i="17"/>
  <c r="F6" i="18"/>
  <c r="H5" i="20"/>
  <c r="H7" i="21"/>
  <c r="H5" i="22"/>
  <c r="H7" i="23"/>
  <c r="H7" i="24"/>
  <c r="H7" i="25"/>
  <c r="H7" i="26"/>
  <c r="H7" i="27"/>
  <c r="H7" i="28"/>
  <c r="H7" i="29"/>
  <c r="H7" i="32"/>
  <c r="H7" i="33"/>
  <c r="H7" i="30"/>
  <c r="H7" i="31"/>
  <c r="K5" i="43"/>
  <c r="I7" i="39"/>
  <c r="M4" i="40"/>
  <c r="I6" i="41"/>
  <c r="H6" i="42"/>
  <c r="I7" i="44"/>
  <c r="H9" i="46"/>
  <c r="H7" i="47"/>
  <c r="H7" i="49"/>
  <c r="H7" i="50"/>
  <c r="S36" i="9"/>
  <c r="S36" i="10"/>
  <c r="S42" i="26"/>
  <c r="S36" i="27"/>
  <c r="S36" i="29"/>
  <c r="S36" i="32"/>
  <c r="S35" i="33"/>
  <c r="S41" i="34"/>
  <c r="S42" i="35"/>
  <c r="S41" i="36"/>
  <c r="S37" i="39"/>
  <c r="I15" i="40"/>
  <c r="O34" i="9"/>
  <c r="O34" i="10"/>
  <c r="O40" i="26"/>
  <c r="O34" i="27"/>
  <c r="O34" i="29"/>
  <c r="O34" i="32"/>
  <c r="O33" i="33"/>
  <c r="O39" i="34"/>
  <c r="O40" i="35"/>
  <c r="O39" i="36"/>
  <c r="O35" i="39"/>
  <c r="O36" i="9" l="1"/>
  <c r="O36" i="10"/>
  <c r="E35" i="11"/>
  <c r="B10" i="48"/>
  <c r="E35" i="13"/>
  <c r="E37" i="14"/>
  <c r="E37" i="15"/>
  <c r="E34" i="17"/>
  <c r="E36" i="21"/>
  <c r="E36" i="22"/>
  <c r="E37" i="23"/>
  <c r="E35" i="24"/>
  <c r="E37" i="25"/>
  <c r="O42" i="26"/>
  <c r="O36" i="27"/>
  <c r="E37" i="28"/>
  <c r="O36" i="29"/>
  <c r="O36" i="32"/>
  <c r="O35" i="33"/>
  <c r="O41" i="34"/>
  <c r="O42" i="35"/>
  <c r="O41" i="36"/>
  <c r="E37" i="30"/>
  <c r="E37" i="31"/>
  <c r="E31" i="43"/>
  <c r="O37" i="39"/>
  <c r="C15" i="40"/>
  <c r="E37" i="41"/>
  <c r="E37" i="42"/>
  <c r="E37" i="44"/>
  <c r="E37" i="47"/>
  <c r="E36" i="49"/>
  <c r="E37" i="50"/>
  <c r="Q20" i="41"/>
  <c r="AD8" i="40"/>
  <c r="AD10" i="40"/>
  <c r="Q20" i="31"/>
  <c r="Q20" i="30"/>
  <c r="Q20" i="36"/>
  <c r="Q20" i="35"/>
  <c r="Q20" i="34"/>
  <c r="Q17" i="33"/>
  <c r="Q20" i="32"/>
  <c r="Q18" i="29"/>
  <c r="Q18" i="27"/>
  <c r="Q20" i="14"/>
  <c r="R31" i="8"/>
  <c r="B32" i="10"/>
  <c r="AU5" i="48"/>
  <c r="S33" i="13"/>
  <c r="R34" i="14"/>
  <c r="P34" i="15"/>
  <c r="V9" i="16"/>
  <c r="R31" i="17"/>
  <c r="S33" i="21"/>
  <c r="P33" i="22"/>
  <c r="S34" i="23"/>
  <c r="S31" i="24"/>
  <c r="S34" i="25"/>
  <c r="S33" i="26"/>
  <c r="S34" i="28"/>
  <c r="B31" i="34"/>
  <c r="B33" i="35"/>
  <c r="B31" i="36"/>
  <c r="R34" i="31"/>
  <c r="R28" i="43"/>
  <c r="B32" i="39"/>
  <c r="AK14" i="40"/>
  <c r="R34" i="41"/>
  <c r="P34" i="42"/>
  <c r="E39" i="45"/>
  <c r="S34" i="44"/>
  <c r="S40" i="46"/>
  <c r="S34" i="47"/>
  <c r="S33" i="49"/>
  <c r="E35" i="8"/>
  <c r="I19" i="8"/>
  <c r="Q21" i="8" s="1"/>
  <c r="J16" i="8"/>
  <c r="J15" i="8"/>
  <c r="H11" i="8"/>
  <c r="H7" i="8"/>
  <c r="S36" i="7"/>
  <c r="O36" i="7"/>
  <c r="O34" i="7"/>
  <c r="B33" i="7"/>
  <c r="H20" i="7"/>
  <c r="I19" i="7"/>
  <c r="H18" i="7"/>
  <c r="I16" i="7"/>
  <c r="I12" i="7"/>
  <c r="Q14" i="7" s="1"/>
  <c r="J11" i="7"/>
  <c r="H9" i="7" l="1"/>
  <c r="H7" i="7"/>
  <c r="S34" i="6"/>
  <c r="O34" i="6"/>
  <c r="O32" i="6"/>
  <c r="B30" i="6"/>
  <c r="H20" i="6"/>
  <c r="I19" i="6"/>
  <c r="H18" i="6"/>
  <c r="I16" i="6"/>
  <c r="I12" i="6"/>
  <c r="Q14" i="6" s="1"/>
  <c r="J11" i="6"/>
  <c r="J10" i="6"/>
  <c r="H9" i="6"/>
  <c r="H7" i="6"/>
  <c r="B32" i="4"/>
  <c r="H18" i="4"/>
  <c r="S9" i="4"/>
  <c r="E33" i="5"/>
  <c r="S29" i="5"/>
  <c r="H13" i="5"/>
  <c r="H10" i="5"/>
  <c r="E33" i="1"/>
  <c r="S29" i="1"/>
  <c r="H13" i="1"/>
  <c r="H10" i="1"/>
  <c r="I15" i="51"/>
  <c r="J15" i="54" l="1"/>
  <c r="J16" i="55"/>
  <c r="J15" i="39"/>
  <c r="R17" i="39" s="1"/>
  <c r="J15" i="9"/>
  <c r="R17" i="9" s="1"/>
  <c r="J15" i="11"/>
  <c r="R17" i="11" s="1"/>
  <c r="J12" i="10"/>
  <c r="R14" i="10" s="1"/>
  <c r="J16" i="50"/>
  <c r="R18" i="50" s="1"/>
  <c r="T49" i="46"/>
  <c r="T87" i="46" s="1"/>
  <c r="T33" i="46" s="1"/>
  <c r="Q49" i="46"/>
  <c r="Q87" i="46" s="1"/>
  <c r="Q33" i="46" s="1"/>
  <c r="O87" i="46"/>
  <c r="O33" i="46" s="1"/>
  <c r="L25" i="46"/>
  <c r="T25" i="46"/>
  <c r="T34" i="46"/>
  <c r="Q25" i="46"/>
  <c r="Q34" i="46" s="1"/>
  <c r="O34" i="46"/>
  <c r="L66" i="46"/>
  <c r="Q66" i="46"/>
  <c r="T66" i="46"/>
  <c r="L67" i="46"/>
  <c r="Q67" i="46"/>
  <c r="T67" i="46"/>
  <c r="L68" i="46"/>
  <c r="Q68" i="46"/>
  <c r="T68" i="46"/>
  <c r="L69" i="46"/>
  <c r="Q69" i="46"/>
  <c r="T69" i="46"/>
  <c r="L70" i="46"/>
  <c r="Q70" i="46"/>
  <c r="T70" i="46"/>
  <c r="L71" i="46"/>
  <c r="Q71" i="46"/>
  <c r="T71" i="46"/>
  <c r="L72" i="46"/>
  <c r="Q72" i="46"/>
  <c r="T72" i="46"/>
  <c r="L73" i="46"/>
  <c r="Q73" i="46"/>
  <c r="T73" i="46"/>
  <c r="L74" i="46"/>
  <c r="Q74" i="46"/>
  <c r="T74" i="46"/>
  <c r="L75" i="46"/>
  <c r="Q75" i="46"/>
  <c r="T75" i="46"/>
  <c r="L76" i="46"/>
  <c r="Q76" i="46"/>
  <c r="T76" i="46"/>
  <c r="L77" i="46"/>
  <c r="Q77" i="46"/>
  <c r="T77" i="46"/>
  <c r="L78" i="46"/>
  <c r="Q78" i="46"/>
  <c r="T78" i="46"/>
  <c r="L79" i="46"/>
  <c r="Q79" i="46"/>
  <c r="T79" i="46"/>
  <c r="L80" i="46"/>
  <c r="Q80" i="46"/>
  <c r="T80" i="46"/>
  <c r="L81" i="46"/>
  <c r="Q81" i="46"/>
  <c r="T81" i="46"/>
  <c r="L82" i="46"/>
  <c r="Q82" i="46"/>
  <c r="T82" i="46"/>
  <c r="L83" i="46"/>
  <c r="Q83" i="46"/>
  <c r="T83" i="46"/>
  <c r="L84" i="46"/>
  <c r="Q84" i="46"/>
  <c r="T84" i="46"/>
  <c r="L85" i="46"/>
  <c r="Q85" i="46"/>
  <c r="T85" i="46"/>
  <c r="L86" i="46"/>
  <c r="Q86" i="46"/>
  <c r="T86" i="46"/>
  <c r="L50" i="46"/>
  <c r="Q50" i="46"/>
  <c r="T50" i="46"/>
  <c r="L51" i="46"/>
  <c r="Q51" i="46"/>
  <c r="T51" i="46"/>
  <c r="L52" i="46"/>
  <c r="Q52" i="46"/>
  <c r="T52" i="46"/>
  <c r="L53" i="46"/>
  <c r="Q53" i="46"/>
  <c r="T53" i="46"/>
  <c r="L54" i="46"/>
  <c r="Q54" i="46"/>
  <c r="T54" i="46"/>
  <c r="L55" i="46"/>
  <c r="Q55" i="46"/>
  <c r="T55" i="46"/>
  <c r="L56" i="46"/>
  <c r="Q56" i="46"/>
  <c r="T56" i="46"/>
  <c r="L57" i="46"/>
  <c r="Q57" i="46"/>
  <c r="T57" i="46"/>
  <c r="L58" i="46"/>
  <c r="Q58" i="46"/>
  <c r="T58" i="46"/>
  <c r="L59" i="46"/>
  <c r="Q59" i="46"/>
  <c r="T59" i="46"/>
  <c r="L60" i="46"/>
  <c r="Q60" i="46"/>
  <c r="T60" i="46"/>
  <c r="L61" i="46"/>
  <c r="Q61" i="46"/>
  <c r="T61" i="46"/>
  <c r="L62" i="46"/>
  <c r="Q62" i="46"/>
  <c r="T62" i="46"/>
  <c r="L63" i="46"/>
  <c r="Q63" i="46"/>
  <c r="T63" i="46"/>
  <c r="L64" i="46"/>
  <c r="Q64" i="46"/>
  <c r="T64" i="46"/>
  <c r="L65" i="46"/>
  <c r="Q65" i="46"/>
  <c r="T65" i="46"/>
  <c r="L49" i="46"/>
  <c r="L26" i="46"/>
  <c r="T26" i="46"/>
  <c r="L27" i="46"/>
  <c r="T27" i="46"/>
  <c r="L28" i="46"/>
  <c r="T28" i="46"/>
  <c r="L29" i="46"/>
  <c r="T29" i="46"/>
  <c r="L30" i="46"/>
  <c r="T30" i="46"/>
  <c r="T31" i="46"/>
  <c r="T32" i="46"/>
  <c r="I19" i="46"/>
  <c r="Q26" i="46"/>
  <c r="Q27" i="46"/>
  <c r="Q28" i="46"/>
  <c r="Q29" i="46"/>
  <c r="Q30" i="46"/>
  <c r="Q31" i="46"/>
  <c r="Q32" i="46"/>
  <c r="L31" i="46"/>
  <c r="L32" i="46"/>
  <c r="AG46" i="40"/>
  <c r="AM46" i="40" s="1"/>
  <c r="AT46" i="40" s="1"/>
  <c r="AG38" i="40"/>
  <c r="AM38" i="40" s="1"/>
  <c r="AT38" i="40" s="1"/>
  <c r="Z38" i="40"/>
  <c r="AG40" i="40"/>
  <c r="AM40" i="40" s="1"/>
  <c r="AT40" i="40" s="1"/>
  <c r="AG42" i="40"/>
  <c r="AM42" i="40" s="1"/>
  <c r="AT42" i="40" s="1"/>
  <c r="AG44" i="40"/>
  <c r="AM44" i="40"/>
  <c r="AT44" i="40" s="1"/>
  <c r="Z42" i="40"/>
  <c r="Z40" i="40"/>
  <c r="Z44" i="40"/>
  <c r="Z46" i="40"/>
  <c r="V10" i="35"/>
  <c r="V11" i="35"/>
  <c r="V12" i="35"/>
  <c r="V13" i="35"/>
  <c r="V14" i="35"/>
</calcChain>
</file>

<file path=xl/comments1.xml><?xml version="1.0" encoding="utf-8"?>
<comments xmlns="http://schemas.openxmlformats.org/spreadsheetml/2006/main">
  <authors>
    <author>秋津 芳行</author>
  </authors>
  <commentList>
    <comment ref="D3" authorId="0" shapeId="0">
      <text>
        <r>
          <rPr>
            <b/>
            <sz val="9"/>
            <color indexed="81"/>
            <rFont val="MS P ゴシック"/>
            <family val="3"/>
            <charset val="128"/>
          </rPr>
          <t>年間契約等、支払時期により消費税額が異なるものについては、各様式で消費税の欄を手入力してください。</t>
        </r>
      </text>
    </comment>
  </commentList>
</comments>
</file>

<file path=xl/comments2.xml><?xml version="1.0" encoding="utf-8"?>
<comments xmlns="http://schemas.openxmlformats.org/spreadsheetml/2006/main">
  <authors>
    <author>廣瀬 信一</author>
  </authors>
  <commentList>
    <comment ref="H20" authorId="0" shapeId="0">
      <text>
        <r>
          <rPr>
            <b/>
            <sz val="9"/>
            <color indexed="81"/>
            <rFont val="MS P ゴシック"/>
            <family val="3"/>
            <charset val="128"/>
          </rPr>
          <t>契約保証金を設定する場合は、本文言を削除して、金額を入力してください。</t>
        </r>
        <r>
          <rPr>
            <sz val="9"/>
            <color indexed="81"/>
            <rFont val="MS P ゴシック"/>
            <family val="3"/>
            <charset val="128"/>
          </rPr>
          <t xml:space="preserve">
</t>
        </r>
      </text>
    </comment>
  </commentList>
</comments>
</file>

<file path=xl/comments3.xml><?xml version="1.0" encoding="utf-8"?>
<comments xmlns="http://schemas.openxmlformats.org/spreadsheetml/2006/main">
  <authors>
    <author>秋津 芳行</author>
  </authors>
  <commentList>
    <comment ref="AD8" authorId="0" shapeId="0">
      <text>
        <r>
          <rPr>
            <b/>
            <sz val="9"/>
            <color indexed="81"/>
            <rFont val="MS P ゴシック"/>
            <family val="3"/>
            <charset val="128"/>
          </rPr>
          <t>消費税額を確認の上、入力してください。</t>
        </r>
        <r>
          <rPr>
            <sz val="9"/>
            <color indexed="81"/>
            <rFont val="MS P ゴシック"/>
            <family val="3"/>
            <charset val="128"/>
          </rPr>
          <t xml:space="preserve">
</t>
        </r>
      </text>
    </comment>
    <comment ref="AD10" authorId="0" shapeId="0">
      <text>
        <r>
          <rPr>
            <b/>
            <sz val="9"/>
            <color indexed="81"/>
            <rFont val="MS P ゴシック"/>
            <family val="3"/>
            <charset val="128"/>
          </rPr>
          <t>消費税額を確認の上、入力してください。</t>
        </r>
      </text>
    </comment>
  </commentList>
</comments>
</file>

<file path=xl/comments4.xml><?xml version="1.0" encoding="utf-8"?>
<comments xmlns="http://schemas.openxmlformats.org/spreadsheetml/2006/main">
  <authors>
    <author>秋津 芳行</author>
  </authors>
  <commentList>
    <comment ref="Q20" authorId="0" shapeId="0">
      <text>
        <r>
          <rPr>
            <b/>
            <sz val="9"/>
            <color indexed="81"/>
            <rFont val="MS P ゴシック"/>
            <family val="3"/>
            <charset val="128"/>
          </rPr>
          <t>契約書の消費税額を確認の上、入力してください。</t>
        </r>
      </text>
    </comment>
  </commentList>
</comments>
</file>

<file path=xl/comments5.xml><?xml version="1.0" encoding="utf-8"?>
<comments xmlns="http://schemas.openxmlformats.org/spreadsheetml/2006/main">
  <authors>
    <author>秋津 芳行</author>
    <author>廣瀬 信一</author>
  </authors>
  <commentList>
    <comment ref="Q19" authorId="0" shapeId="0">
      <text>
        <r>
          <rPr>
            <b/>
            <sz val="9"/>
            <color indexed="81"/>
            <rFont val="MS P ゴシック"/>
            <family val="3"/>
            <charset val="128"/>
          </rPr>
          <t>手入力してください。</t>
        </r>
      </text>
    </comment>
    <comment ref="Q20" authorId="0" shapeId="0">
      <text>
        <r>
          <rPr>
            <b/>
            <sz val="9"/>
            <color indexed="81"/>
            <rFont val="MS P ゴシック"/>
            <family val="3"/>
            <charset val="128"/>
          </rPr>
          <t>手入力してください。</t>
        </r>
      </text>
    </comment>
    <comment ref="H22" authorId="1" shapeId="0">
      <text>
        <r>
          <rPr>
            <b/>
            <sz val="9"/>
            <color indexed="81"/>
            <rFont val="MS P ゴシック"/>
            <family val="3"/>
            <charset val="128"/>
          </rPr>
          <t>契約保証金を設定する場合は、本文言を削除して、金額を入力してください。</t>
        </r>
        <r>
          <rPr>
            <sz val="9"/>
            <color indexed="81"/>
            <rFont val="MS P ゴシック"/>
            <family val="3"/>
            <charset val="128"/>
          </rPr>
          <t xml:space="preserve">
</t>
        </r>
      </text>
    </comment>
  </commentList>
</comments>
</file>

<file path=xl/comments6.xml><?xml version="1.0" encoding="utf-8"?>
<comments xmlns="http://schemas.openxmlformats.org/spreadsheetml/2006/main">
  <authors>
    <author>秋津 芳行</author>
  </authors>
  <commentList>
    <comment ref="Q21" authorId="0" shapeId="0">
      <text>
        <r>
          <rPr>
            <b/>
            <sz val="9"/>
            <color indexed="81"/>
            <rFont val="MS P ゴシック"/>
            <family val="3"/>
            <charset val="128"/>
          </rPr>
          <t>手入力してください。</t>
        </r>
      </text>
    </comment>
    <comment ref="Q22" authorId="0" shapeId="0">
      <text>
        <r>
          <rPr>
            <b/>
            <sz val="9"/>
            <color indexed="81"/>
            <rFont val="MS P ゴシック"/>
            <family val="3"/>
            <charset val="128"/>
          </rPr>
          <t>手入力してください。</t>
        </r>
      </text>
    </comment>
  </commentList>
</comments>
</file>

<file path=xl/comments7.xml><?xml version="1.0" encoding="utf-8"?>
<comments xmlns="http://schemas.openxmlformats.org/spreadsheetml/2006/main">
  <authors>
    <author>秋津 芳行</author>
  </authors>
  <commentList>
    <comment ref="Q18" authorId="0" shapeId="0">
      <text>
        <r>
          <rPr>
            <b/>
            <sz val="9"/>
            <color indexed="81"/>
            <rFont val="MS P ゴシック"/>
            <family val="3"/>
            <charset val="128"/>
          </rPr>
          <t>手入力してください。</t>
        </r>
      </text>
    </comment>
    <comment ref="Q19" authorId="0" shapeId="0">
      <text>
        <r>
          <rPr>
            <b/>
            <sz val="9"/>
            <color indexed="81"/>
            <rFont val="MS P ゴシック"/>
            <family val="3"/>
            <charset val="128"/>
          </rPr>
          <t>手入力してください。</t>
        </r>
      </text>
    </comment>
  </commentList>
</comments>
</file>

<file path=xl/comments8.xml><?xml version="1.0" encoding="utf-8"?>
<comments xmlns="http://schemas.openxmlformats.org/spreadsheetml/2006/main">
  <authors>
    <author>秋津 芳行</author>
  </authors>
  <commentList>
    <comment ref="Q19" authorId="0" shapeId="0">
      <text>
        <r>
          <rPr>
            <b/>
            <sz val="9"/>
            <color indexed="81"/>
            <rFont val="MS P ゴシック"/>
            <family val="3"/>
            <charset val="128"/>
          </rPr>
          <t>手入力してください。</t>
        </r>
      </text>
    </comment>
    <comment ref="Q20" authorId="0" shapeId="0">
      <text>
        <r>
          <rPr>
            <b/>
            <sz val="9"/>
            <color indexed="81"/>
            <rFont val="MS P ゴシック"/>
            <family val="3"/>
            <charset val="128"/>
          </rPr>
          <t>手入力してください。</t>
        </r>
      </text>
    </comment>
  </commentList>
</comments>
</file>

<file path=xl/sharedStrings.xml><?xml version="1.0" encoding="utf-8"?>
<sst xmlns="http://schemas.openxmlformats.org/spreadsheetml/2006/main" count="2106" uniqueCount="887">
  <si>
    <t>　　３　発注者は、契約の解除をするときは、書面によりその旨を受注者に通知しなけれ</t>
    <rPh sb="4" eb="7">
      <t>ハ</t>
    </rPh>
    <rPh sb="9" eb="11">
      <t>ケイヤク</t>
    </rPh>
    <rPh sb="12" eb="14">
      <t>カイジョ</t>
    </rPh>
    <rPh sb="21" eb="23">
      <t>ショメン</t>
    </rPh>
    <rPh sb="28" eb="29">
      <t>ムネ</t>
    </rPh>
    <rPh sb="30" eb="33">
      <t>ジ</t>
    </rPh>
    <rPh sb="34" eb="36">
      <t>ツウチ</t>
    </rPh>
    <phoneticPr fontId="3"/>
  </si>
  <si>
    <t xml:space="preserve">        団員（以下「暴力団員」という。）及び暴力団員でなくなった日から５年を経過</t>
    <phoneticPr fontId="3"/>
  </si>
  <si>
    <t xml:space="preserve">        しない者をいう。以下同じ。）であると認められるとき。</t>
    <phoneticPr fontId="3"/>
  </si>
  <si>
    <t xml:space="preserve">        て当該契約の解除を求め、受注者がこれに従わなかったとき。</t>
    <phoneticPr fontId="3"/>
  </si>
  <si>
    <t>　上記の印刷物品について、発注者と受注者とは、おのおの対等な立場における合意に基づいて、次の条項により印刷物発注契約を締結し、信義に従って誠実にこれを履行するものとする。
　この契約の証として、本書２通を作成し、当事者記名押印の上、各自１通を保有する。</t>
    <rPh sb="1" eb="3">
      <t>ジョウキ</t>
    </rPh>
    <rPh sb="4" eb="6">
      <t>インサツ</t>
    </rPh>
    <rPh sb="6" eb="8">
      <t>ブッピン</t>
    </rPh>
    <rPh sb="13" eb="16">
      <t>ハッチュウシャ</t>
    </rPh>
    <rPh sb="17" eb="20">
      <t>ジュチュウシャ</t>
    </rPh>
    <rPh sb="27" eb="29">
      <t>タイトウ</t>
    </rPh>
    <rPh sb="30" eb="32">
      <t>タチバ</t>
    </rPh>
    <rPh sb="36" eb="38">
      <t>ゴウイ</t>
    </rPh>
    <rPh sb="39" eb="40">
      <t>モト</t>
    </rPh>
    <rPh sb="44" eb="45">
      <t>ツギ</t>
    </rPh>
    <rPh sb="46" eb="48">
      <t>ジョウコウ</t>
    </rPh>
    <rPh sb="51" eb="54">
      <t>インサツブツ</t>
    </rPh>
    <rPh sb="54" eb="56">
      <t>ハッチュウ</t>
    </rPh>
    <rPh sb="56" eb="58">
      <t>ケイヤク</t>
    </rPh>
    <rPh sb="59" eb="61">
      <t>テイケツ</t>
    </rPh>
    <rPh sb="63" eb="65">
      <t>シンギ</t>
    </rPh>
    <rPh sb="66" eb="67">
      <t>シタガ</t>
    </rPh>
    <rPh sb="69" eb="71">
      <t>セイジツ</t>
    </rPh>
    <rPh sb="75" eb="77">
      <t>リコウ</t>
    </rPh>
    <rPh sb="89" eb="91">
      <t>ケイヤク</t>
    </rPh>
    <rPh sb="92" eb="93">
      <t>アカシ</t>
    </rPh>
    <rPh sb="97" eb="99">
      <t>ホンショ</t>
    </rPh>
    <rPh sb="100" eb="101">
      <t>ツウ</t>
    </rPh>
    <rPh sb="102" eb="104">
      <t>サクセイ</t>
    </rPh>
    <rPh sb="106" eb="109">
      <t>トウジシャ</t>
    </rPh>
    <rPh sb="109" eb="111">
      <t>キメイ</t>
    </rPh>
    <rPh sb="111" eb="113">
      <t>オウイン</t>
    </rPh>
    <rPh sb="114" eb="115">
      <t>ウエ</t>
    </rPh>
    <rPh sb="116" eb="118">
      <t>カクジ</t>
    </rPh>
    <rPh sb="119" eb="120">
      <t>ツウ</t>
    </rPh>
    <rPh sb="121" eb="123">
      <t>ホユウ</t>
    </rPh>
    <phoneticPr fontId="3"/>
  </si>
  <si>
    <t>第２条　受注者は、この契約によって生ずる権利又は義務を第三者に譲渡し、又は承継さ</t>
    <rPh sb="4" eb="7">
      <t>ジ</t>
    </rPh>
    <phoneticPr fontId="3"/>
  </si>
  <si>
    <t>第３条　発注者は、受注者から印刷物の納入があったときは、その日から10日以内に検査</t>
    <rPh sb="0" eb="1">
      <t>ダイ</t>
    </rPh>
    <rPh sb="2" eb="3">
      <t>ジョウ</t>
    </rPh>
    <rPh sb="4" eb="7">
      <t>ハ</t>
    </rPh>
    <rPh sb="9" eb="12">
      <t>ジ</t>
    </rPh>
    <rPh sb="14" eb="17">
      <t>インサツブツ</t>
    </rPh>
    <rPh sb="18" eb="20">
      <t>ノウニュウ</t>
    </rPh>
    <rPh sb="30" eb="31">
      <t>ヒ</t>
    </rPh>
    <rPh sb="35" eb="36">
      <t>ヒ</t>
    </rPh>
    <rPh sb="36" eb="38">
      <t>イナイ</t>
    </rPh>
    <rPh sb="39" eb="41">
      <t>ケンサ</t>
    </rPh>
    <phoneticPr fontId="3"/>
  </si>
  <si>
    <t>　　２　前項の検査の結果、仕様書の内容と相違し、又は不完全なものがあるときは、受</t>
    <rPh sb="4" eb="6">
      <t>ゼンコウ</t>
    </rPh>
    <rPh sb="7" eb="9">
      <t>ケンサ</t>
    </rPh>
    <rPh sb="10" eb="12">
      <t>ケッカ</t>
    </rPh>
    <rPh sb="13" eb="16">
      <t>シヨウショ</t>
    </rPh>
    <rPh sb="17" eb="19">
      <t>ナイヨウ</t>
    </rPh>
    <rPh sb="20" eb="22">
      <t>ソウイ</t>
    </rPh>
    <rPh sb="24" eb="25">
      <t>マタ</t>
    </rPh>
    <rPh sb="26" eb="29">
      <t>フカンゼン</t>
    </rPh>
    <rPh sb="39" eb="40">
      <t>ウケ</t>
    </rPh>
    <phoneticPr fontId="3"/>
  </si>
  <si>
    <t>（雑則）</t>
  </si>
  <si>
    <t>第10条　この契約に関する紛争の解決を訴訟、調停及び和解によってすることとした場合</t>
  </si>
  <si>
    <t>（紛争の解決）</t>
  </si>
  <si>
    <t>（契約保証金の帰属）</t>
  </si>
  <si>
    <t>　（３）この契約の履行につき不正の行為をしたとき。</t>
  </si>
  <si>
    <t>　（２）この契約の重要な事項に違反したとき。</t>
  </si>
  <si>
    <t>（危険負担）</t>
  </si>
  <si>
    <t>　　　ントの割合を乗じて計算した金額とする。</t>
  </si>
  <si>
    <t>　　２　前項の違約金は、遅延の日数に応じ、未履行部分相当額に対し、年５パーセ</t>
  </si>
  <si>
    <t>（履行遅延による違約金）</t>
  </si>
  <si>
    <t>（契約金額の請求）</t>
  </si>
  <si>
    <t>　　　準用する。</t>
  </si>
  <si>
    <t>　　３　前項の修正又は新たな印刷物を納入したときの検査については、第１項の規定を</t>
  </si>
  <si>
    <t>　　　注者は発注者の指定する期間内に修正し、又は新たな印刷物を納入しなければなら</t>
    <rPh sb="6" eb="9">
      <t>ハ</t>
    </rPh>
    <rPh sb="10" eb="12">
      <t>シテイ</t>
    </rPh>
    <rPh sb="14" eb="17">
      <t>キカンナイ</t>
    </rPh>
    <rPh sb="18" eb="20">
      <t>シュウセイ</t>
    </rPh>
    <rPh sb="22" eb="23">
      <t>マタ</t>
    </rPh>
    <rPh sb="24" eb="25">
      <t>アラ</t>
    </rPh>
    <rPh sb="27" eb="30">
      <t>インサツブツ</t>
    </rPh>
    <rPh sb="31" eb="33">
      <t>ノウニュウ</t>
    </rPh>
    <phoneticPr fontId="3"/>
  </si>
  <si>
    <t>第４条　発注者は、受注者が前条の検査に合格した印刷物を納入した後請求書を受理した</t>
    <rPh sb="4" eb="7">
      <t>ハ</t>
    </rPh>
    <rPh sb="9" eb="12">
      <t>ジ</t>
    </rPh>
    <phoneticPr fontId="3"/>
  </si>
  <si>
    <t>　　２　発注者は、前項の規定による支払を遅延したときは、遅延の日数に応じ、支払う</t>
    <rPh sb="4" eb="7">
      <t>ハ</t>
    </rPh>
    <phoneticPr fontId="3"/>
  </si>
  <si>
    <t>第５条　受注者の責めに帰する理由により、印刷物の納入を遅延したときは、発注者は受</t>
    <rPh sb="4" eb="7">
      <t>ジ</t>
    </rPh>
    <rPh sb="35" eb="38">
      <t>ハ</t>
    </rPh>
    <rPh sb="39" eb="40">
      <t>ウケ</t>
    </rPh>
    <phoneticPr fontId="3"/>
  </si>
  <si>
    <t>　　　損害は、受注者の負担とする。</t>
    <rPh sb="7" eb="10">
      <t>ジ</t>
    </rPh>
    <phoneticPr fontId="3"/>
  </si>
  <si>
    <t>（発注者の契約解除権）</t>
    <rPh sb="1" eb="4">
      <t>ハ</t>
    </rPh>
    <phoneticPr fontId="3"/>
  </si>
  <si>
    <t>第７条　発注者は、受注者が次の各号のいずれかに該当するときは、契約の全部又は一部</t>
    <rPh sb="4" eb="7">
      <t>ハ</t>
    </rPh>
    <rPh sb="9" eb="12">
      <t>ジ</t>
    </rPh>
    <phoneticPr fontId="3"/>
  </si>
  <si>
    <t>　（１）受注者の責めに帰する理由により、納入期限内に契約を履行しないとき、又は履</t>
    <rPh sb="4" eb="7">
      <t>ジ</t>
    </rPh>
    <phoneticPr fontId="3"/>
  </si>
  <si>
    <t>　　２　前項の規定により契約を解除した場合において、発注者に損害が生じたときは、</t>
    <rPh sb="26" eb="29">
      <t>ハ</t>
    </rPh>
    <phoneticPr fontId="3"/>
  </si>
  <si>
    <t>　　　受注者はその損害を賠償しなければならない。この場合における賠償額は、発注者</t>
    <rPh sb="37" eb="40">
      <t>ハ</t>
    </rPh>
    <phoneticPr fontId="3"/>
  </si>
  <si>
    <t>　　３　発注者は、契約の解除をするときは、書面によりその旨を受注者に通知しなけれ</t>
    <rPh sb="4" eb="7">
      <t>ハ</t>
    </rPh>
    <rPh sb="30" eb="33">
      <t>ジ</t>
    </rPh>
    <phoneticPr fontId="3"/>
  </si>
  <si>
    <t>（受注者の解除権）</t>
    <rPh sb="1" eb="4">
      <t>ジ</t>
    </rPh>
    <phoneticPr fontId="3"/>
  </si>
  <si>
    <t>第８条　受注者は、発注者の責めに帰する理由により契約内容の履行が不可能となったと</t>
    <rPh sb="4" eb="7">
      <t>ジ</t>
    </rPh>
    <rPh sb="9" eb="12">
      <t>ハ</t>
    </rPh>
    <phoneticPr fontId="3"/>
  </si>
  <si>
    <t>　　２　前項の規定により契約を解除した場合において、受注者に損害が生じたときは、</t>
    <rPh sb="26" eb="29">
      <t>ジ</t>
    </rPh>
    <phoneticPr fontId="3"/>
  </si>
  <si>
    <t>　　　受注者は発注者にその賠償を求めることができる。この場合における賠償額は、発</t>
    <rPh sb="7" eb="10">
      <t>ハ</t>
    </rPh>
    <rPh sb="39" eb="40">
      <t>ハツ</t>
    </rPh>
    <phoneticPr fontId="3"/>
  </si>
  <si>
    <t>　　３　受注者は、契約の解除をするときは、書面によりその旨を発注者に通知しなけれ</t>
    <rPh sb="4" eb="7">
      <t>ジ</t>
    </rPh>
    <rPh sb="30" eb="33">
      <t>ハ</t>
    </rPh>
    <phoneticPr fontId="3"/>
  </si>
  <si>
    <t>第９条　第７条第１項の規定により契約を解除したときの契約保証金は、発注者に帰属す</t>
    <rPh sb="33" eb="36">
      <t>ハ</t>
    </rPh>
    <phoneticPr fontId="3"/>
  </si>
  <si>
    <t>　　　の裁判所は、発注者の所在地の管轄裁判所とする。</t>
    <rPh sb="9" eb="12">
      <t>ハ</t>
    </rPh>
    <phoneticPr fontId="3"/>
  </si>
  <si>
    <t>　　２　この契約において疑義が生じたときは、発注者と受注者とが協議して定める。</t>
    <rPh sb="22" eb="25">
      <t>ハ</t>
    </rPh>
    <rPh sb="26" eb="29">
      <t>ジ</t>
    </rPh>
    <phoneticPr fontId="3"/>
  </si>
  <si>
    <t>（公租公課等の変更に基づく賃貸借料の変更）</t>
    <rPh sb="1" eb="3">
      <t>コウソ</t>
    </rPh>
    <rPh sb="3" eb="5">
      <t>コウカ</t>
    </rPh>
    <rPh sb="5" eb="6">
      <t>トウ</t>
    </rPh>
    <rPh sb="7" eb="9">
      <t>ヘンコウ</t>
    </rPh>
    <rPh sb="10" eb="11">
      <t>モト</t>
    </rPh>
    <rPh sb="13" eb="16">
      <t>チンタイシャク</t>
    </rPh>
    <rPh sb="16" eb="17">
      <t>リョウ</t>
    </rPh>
    <rPh sb="18" eb="20">
      <t>ヘンコウ</t>
    </rPh>
    <phoneticPr fontId="3"/>
  </si>
  <si>
    <t>第５条　賃貸借料は、賃貸物件に対する公租公課の変動又はその他の経済情勢の変動等の</t>
    <rPh sb="0" eb="1">
      <t>ダイ</t>
    </rPh>
    <rPh sb="2" eb="3">
      <t>ジョウ</t>
    </rPh>
    <rPh sb="4" eb="7">
      <t>チンタイシャク</t>
    </rPh>
    <rPh sb="7" eb="8">
      <t>リョウ</t>
    </rPh>
    <rPh sb="10" eb="12">
      <t>チンタイ</t>
    </rPh>
    <rPh sb="12" eb="14">
      <t>ブッケン</t>
    </rPh>
    <rPh sb="15" eb="16">
      <t>タイ</t>
    </rPh>
    <rPh sb="18" eb="20">
      <t>コウソ</t>
    </rPh>
    <rPh sb="20" eb="22">
      <t>コウカ</t>
    </rPh>
    <rPh sb="23" eb="25">
      <t>ヘンドウ</t>
    </rPh>
    <rPh sb="25" eb="26">
      <t>マタ</t>
    </rPh>
    <rPh sb="29" eb="30">
      <t>タ</t>
    </rPh>
    <rPh sb="31" eb="33">
      <t>ケイザイ</t>
    </rPh>
    <rPh sb="33" eb="35">
      <t>ジョウセイ</t>
    </rPh>
    <rPh sb="36" eb="38">
      <t>ヘンドウ</t>
    </rPh>
    <rPh sb="38" eb="39">
      <t>トウ</t>
    </rPh>
    <phoneticPr fontId="3"/>
  </si>
  <si>
    <t>　　　ものとする。</t>
    <phoneticPr fontId="3"/>
  </si>
  <si>
    <t>契約締結のとき</t>
    <rPh sb="0" eb="2">
      <t>ケイヤク</t>
    </rPh>
    <rPh sb="2" eb="4">
      <t>テイケツ</t>
    </rPh>
    <phoneticPr fontId="3"/>
  </si>
  <si>
    <t>（税　抜　き）</t>
    <rPh sb="1" eb="2">
      <t>ゼイ</t>
    </rPh>
    <rPh sb="3" eb="4">
      <t>ヌ</t>
    </rPh>
    <phoneticPr fontId="3"/>
  </si>
  <si>
    <t>　伊豆市が契約を行う場合において標準となるべき契約書等の書式は、次に定める様式とする。</t>
    <rPh sb="1" eb="3">
      <t>イズ</t>
    </rPh>
    <rPh sb="3" eb="4">
      <t>シ</t>
    </rPh>
    <rPh sb="5" eb="7">
      <t>ケイヤク</t>
    </rPh>
    <rPh sb="8" eb="9">
      <t>オコナ</t>
    </rPh>
    <rPh sb="10" eb="12">
      <t>バアイ</t>
    </rPh>
    <rPh sb="16" eb="18">
      <t>ヒョウジュン</t>
    </rPh>
    <rPh sb="23" eb="27">
      <t>ケイヤクショトウ</t>
    </rPh>
    <rPh sb="28" eb="30">
      <t>ショシキ</t>
    </rPh>
    <rPh sb="32" eb="33">
      <t>ツギ</t>
    </rPh>
    <rPh sb="34" eb="35">
      <t>サダ</t>
    </rPh>
    <rPh sb="37" eb="39">
      <t>ヨウシキ</t>
    </rPh>
    <phoneticPr fontId="3"/>
  </si>
  <si>
    <t>納品届出書</t>
    <rPh sb="0" eb="2">
      <t>ノウヒン</t>
    </rPh>
    <rPh sb="2" eb="5">
      <t>トドケデショ</t>
    </rPh>
    <phoneticPr fontId="3"/>
  </si>
  <si>
    <t>１　この告示は、平成26年４月１日から施行する。</t>
    <rPh sb="4" eb="6">
      <t>コクジ</t>
    </rPh>
    <rPh sb="8" eb="10">
      <t>ヘイセイ</t>
    </rPh>
    <rPh sb="12" eb="13">
      <t>ネン</t>
    </rPh>
    <rPh sb="14" eb="15">
      <t>ガツ</t>
    </rPh>
    <rPh sb="16" eb="17">
      <t>ニチ</t>
    </rPh>
    <rPh sb="19" eb="21">
      <t>セコウ</t>
    </rPh>
    <phoneticPr fontId="3"/>
  </si>
  <si>
    <t>（契約書添付用）</t>
    <rPh sb="1" eb="3">
      <t>ケイヤク</t>
    </rPh>
    <rPh sb="3" eb="4">
      <t>ショ</t>
    </rPh>
    <rPh sb="4" eb="6">
      <t>テンプ</t>
    </rPh>
    <rPh sb="6" eb="7">
      <t>ヨウ</t>
    </rPh>
    <phoneticPr fontId="17"/>
  </si>
  <si>
    <t>年</t>
    <phoneticPr fontId="17"/>
  </si>
  <si>
    <t>月</t>
    <phoneticPr fontId="17"/>
  </si>
  <si>
    <t>日</t>
    <phoneticPr fontId="17"/>
  </si>
  <si>
    <t xml:space="preserve">  　　               </t>
    <phoneticPr fontId="17"/>
  </si>
  <si>
    <t>住　　所</t>
    <rPh sb="0" eb="1">
      <t>ジュウ</t>
    </rPh>
    <rPh sb="3" eb="4">
      <t>ショ</t>
    </rPh>
    <phoneticPr fontId="17"/>
  </si>
  <si>
    <t>受注者</t>
    <rPh sb="0" eb="3">
      <t>ジュチュウシャ</t>
    </rPh>
    <phoneticPr fontId="17"/>
  </si>
  <si>
    <t>商　　号</t>
    <rPh sb="0" eb="1">
      <t>ショウ</t>
    </rPh>
    <rPh sb="3" eb="4">
      <t>ゴウ</t>
    </rPh>
    <phoneticPr fontId="17"/>
  </si>
  <si>
    <t>氏　　名</t>
    <rPh sb="0" eb="1">
      <t>シ</t>
    </rPh>
    <rPh sb="3" eb="4">
      <t>メイ</t>
    </rPh>
    <phoneticPr fontId="17"/>
  </si>
  <si>
    <t>㊞</t>
    <phoneticPr fontId="17"/>
  </si>
  <si>
    <t>建設業退職金共済証紙購入状況報告書</t>
    <rPh sb="0" eb="3">
      <t>ケンセツギョウ</t>
    </rPh>
    <rPh sb="3" eb="5">
      <t>タイショク</t>
    </rPh>
    <rPh sb="5" eb="6">
      <t>キン</t>
    </rPh>
    <rPh sb="6" eb="8">
      <t>キョウサイ</t>
    </rPh>
    <rPh sb="8" eb="9">
      <t>ショウ</t>
    </rPh>
    <rPh sb="9" eb="10">
      <t>シ</t>
    </rPh>
    <rPh sb="10" eb="12">
      <t>コウニュウ</t>
    </rPh>
    <rPh sb="12" eb="14">
      <t>ジョウキョウ</t>
    </rPh>
    <rPh sb="14" eb="16">
      <t>ホウコク</t>
    </rPh>
    <rPh sb="16" eb="17">
      <t>ショ</t>
    </rPh>
    <phoneticPr fontId="17"/>
  </si>
  <si>
    <t>工　事　名</t>
    <phoneticPr fontId="17"/>
  </si>
  <si>
    <t>契約年月日</t>
    <rPh sb="0" eb="2">
      <t>ケイヤク</t>
    </rPh>
    <rPh sb="2" eb="5">
      <t>ネンガッピ</t>
    </rPh>
    <phoneticPr fontId="17"/>
  </si>
  <si>
    <t>契約金額
（税抜）</t>
    <rPh sb="0" eb="2">
      <t>ケイヤク</t>
    </rPh>
    <rPh sb="2" eb="4">
      <t>キンガク</t>
    </rPh>
    <rPh sb="6" eb="7">
      <t>ゼイ</t>
    </rPh>
    <rPh sb="7" eb="8">
      <t>ヌ</t>
    </rPh>
    <phoneticPr fontId="17"/>
  </si>
  <si>
    <t>円</t>
    <rPh sb="0" eb="1">
      <t>エン</t>
    </rPh>
    <phoneticPr fontId="17"/>
  </si>
  <si>
    <t>標　 準
購入額</t>
    <rPh sb="0" eb="1">
      <t>シルベ</t>
    </rPh>
    <rPh sb="3" eb="4">
      <t>ジュン</t>
    </rPh>
    <rPh sb="5" eb="7">
      <t>コウニュウ</t>
    </rPh>
    <rPh sb="7" eb="8">
      <t>ガク</t>
    </rPh>
    <phoneticPr fontId="17"/>
  </si>
  <si>
    <t>建築</t>
    <rPh sb="0" eb="2">
      <t>ケンチク</t>
    </rPh>
    <phoneticPr fontId="17"/>
  </si>
  <si>
    <t>（</t>
    <phoneticPr fontId="17"/>
  </si>
  <si>
    <t>契約
金額</t>
    <rPh sb="0" eb="1">
      <t>チギリ</t>
    </rPh>
    <rPh sb="1" eb="2">
      <t>ヤク</t>
    </rPh>
    <rPh sb="3" eb="4">
      <t>キン</t>
    </rPh>
    <rPh sb="4" eb="5">
      <t>ガク</t>
    </rPh>
    <phoneticPr fontId="17"/>
  </si>
  <si>
    <t>×</t>
    <phoneticPr fontId="17"/>
  </si>
  <si>
    <t>共済証紙購入額</t>
    <rPh sb="0" eb="2">
      <t>キョウサイ</t>
    </rPh>
    <rPh sb="2" eb="3">
      <t>ショウ</t>
    </rPh>
    <rPh sb="3" eb="4">
      <t>シ</t>
    </rPh>
    <rPh sb="4" eb="6">
      <t>コウニュウ</t>
    </rPh>
    <rPh sb="6" eb="7">
      <t>ガク</t>
    </rPh>
    <phoneticPr fontId="17"/>
  </si>
  <si>
    <t>工事</t>
    <rPh sb="0" eb="2">
      <t>コウジ</t>
    </rPh>
    <phoneticPr fontId="17"/>
  </si>
  <si>
    <t>土木</t>
    <rPh sb="0" eb="2">
      <t>ドボク</t>
    </rPh>
    <phoneticPr fontId="17"/>
  </si>
  <si>
    <t>（</t>
    <phoneticPr fontId="17"/>
  </si>
  <si>
    <t>×</t>
    <phoneticPr fontId="17"/>
  </si>
  <si>
    <t>）</t>
    <phoneticPr fontId="17"/>
  </si>
  <si>
    <t>購 入 率</t>
    <rPh sb="0" eb="1">
      <t>コウ</t>
    </rPh>
    <rPh sb="2" eb="3">
      <t>イリ</t>
    </rPh>
    <rPh sb="4" eb="5">
      <t>リツ</t>
    </rPh>
    <phoneticPr fontId="17"/>
  </si>
  <si>
    <t>（</t>
    <phoneticPr fontId="17"/>
  </si>
  <si>
    <t>契約金額（消費税除）</t>
    <rPh sb="0" eb="3">
      <t>ケイヤクキン</t>
    </rPh>
    <rPh sb="5" eb="8">
      <t>ショウヒゼイ</t>
    </rPh>
    <rPh sb="8" eb="9">
      <t>ノゾ</t>
    </rPh>
    <phoneticPr fontId="17"/>
  </si>
  <si>
    <t>共済証紙購入額が標準購入額を下回った理由</t>
    <rPh sb="0" eb="2">
      <t>キョウサイ</t>
    </rPh>
    <rPh sb="2" eb="3">
      <t>ショウ</t>
    </rPh>
    <rPh sb="3" eb="4">
      <t>シ</t>
    </rPh>
    <rPh sb="4" eb="6">
      <t>コウニュウ</t>
    </rPh>
    <rPh sb="6" eb="7">
      <t>ガク</t>
    </rPh>
    <rPh sb="8" eb="10">
      <t>ヒョウジュン</t>
    </rPh>
    <rPh sb="10" eb="12">
      <t>コウニュウ</t>
    </rPh>
    <rPh sb="12" eb="13">
      <t>ガク</t>
    </rPh>
    <rPh sb="14" eb="16">
      <t>シタマワ</t>
    </rPh>
    <rPh sb="18" eb="20">
      <t>リユウ</t>
    </rPh>
    <phoneticPr fontId="17"/>
  </si>
  <si>
    <t>の　　り　　し　　ろ</t>
    <phoneticPr fontId="17"/>
  </si>
  <si>
    <t>掛金収納書（発注官公庁等用）貼布欄</t>
    <phoneticPr fontId="17"/>
  </si>
  <si>
    <t>　※　設備工事については据付工事費の1000分の1.5</t>
    <rPh sb="3" eb="5">
      <t>セツビ</t>
    </rPh>
    <rPh sb="5" eb="7">
      <t>コウジ</t>
    </rPh>
    <rPh sb="12" eb="13">
      <t>キョ</t>
    </rPh>
    <rPh sb="13" eb="14">
      <t>ツ</t>
    </rPh>
    <rPh sb="14" eb="17">
      <t>コウジヒ</t>
    </rPh>
    <rPh sb="22" eb="23">
      <t>ブン</t>
    </rPh>
    <phoneticPr fontId="17"/>
  </si>
  <si>
    <t>　※　共済証紙購入額が標準購入額を下回る場合には、「標準購入額」欄に別途額を記載する。</t>
    <rPh sb="3" eb="5">
      <t>キョウサイ</t>
    </rPh>
    <rPh sb="5" eb="7">
      <t>ショウシ</t>
    </rPh>
    <rPh sb="7" eb="9">
      <t>コウニュウ</t>
    </rPh>
    <rPh sb="9" eb="10">
      <t>ガク</t>
    </rPh>
    <rPh sb="11" eb="13">
      <t>ヒョウジュン</t>
    </rPh>
    <rPh sb="13" eb="15">
      <t>コウニュウ</t>
    </rPh>
    <rPh sb="15" eb="16">
      <t>ガク</t>
    </rPh>
    <rPh sb="17" eb="19">
      <t>シタマワ</t>
    </rPh>
    <rPh sb="20" eb="22">
      <t>バアイ</t>
    </rPh>
    <rPh sb="26" eb="28">
      <t>ヒョウジュン</t>
    </rPh>
    <rPh sb="28" eb="30">
      <t>コウニュウ</t>
    </rPh>
    <rPh sb="30" eb="31">
      <t>ガク</t>
    </rPh>
    <rPh sb="32" eb="33">
      <t>ラン</t>
    </rPh>
    <rPh sb="34" eb="36">
      <t>ベット</t>
    </rPh>
    <rPh sb="36" eb="37">
      <t>ガク</t>
    </rPh>
    <rPh sb="38" eb="40">
      <t>キサイ</t>
    </rPh>
    <phoneticPr fontId="17"/>
  </si>
  <si>
    <t>納品場所</t>
    <rPh sb="0" eb="2">
      <t>ノウヒン</t>
    </rPh>
    <rPh sb="2" eb="4">
      <t>バショ</t>
    </rPh>
    <phoneticPr fontId="3"/>
  </si>
  <si>
    <t>納品期限</t>
    <rPh sb="0" eb="2">
      <t>ノウヒン</t>
    </rPh>
    <rPh sb="2" eb="4">
      <t>キゲン</t>
    </rPh>
    <phoneticPr fontId="3"/>
  </si>
  <si>
    <t>契約額</t>
    <rPh sb="0" eb="2">
      <t>ケイヤク</t>
    </rPh>
    <rPh sb="2" eb="3">
      <t>ガク</t>
    </rPh>
    <phoneticPr fontId="3"/>
  </si>
  <si>
    <t>―</t>
    <phoneticPr fontId="3"/>
  </si>
  <si>
    <t>納品年月日</t>
    <rPh sb="0" eb="2">
      <t>ノウヒン</t>
    </rPh>
    <rPh sb="2" eb="5">
      <t>ネンガッピ</t>
    </rPh>
    <phoneticPr fontId="3"/>
  </si>
  <si>
    <t>　上記のとおり物品を納品したので届け出ます。</t>
    <rPh sb="1" eb="3">
      <t>ジョウキ</t>
    </rPh>
    <rPh sb="7" eb="9">
      <t>ブッピン</t>
    </rPh>
    <rPh sb="10" eb="12">
      <t>ノウヒン</t>
    </rPh>
    <rPh sb="16" eb="17">
      <t>トドケ</t>
    </rPh>
    <rPh sb="18" eb="19">
      <t>デ</t>
    </rPh>
    <phoneticPr fontId="3"/>
  </si>
  <si>
    <t>納品届出書　様式第42号</t>
    <rPh sb="0" eb="2">
      <t>ノウヒン</t>
    </rPh>
    <rPh sb="2" eb="5">
      <t>トドケデショ</t>
    </rPh>
    <rPh sb="6" eb="8">
      <t>ヨウシキ</t>
    </rPh>
    <rPh sb="8" eb="9">
      <t>ダイ</t>
    </rPh>
    <rPh sb="11" eb="12">
      <t>ゴウ</t>
    </rPh>
    <phoneticPr fontId="3"/>
  </si>
  <si>
    <t>建設工事請負契約書　様式第４号</t>
    <rPh sb="0" eb="2">
      <t>ケンセツ</t>
    </rPh>
    <rPh sb="2" eb="4">
      <t>コウジ</t>
    </rPh>
    <rPh sb="4" eb="6">
      <t>ウケオイ</t>
    </rPh>
    <rPh sb="6" eb="9">
      <t>ケイヤクショ</t>
    </rPh>
    <rPh sb="10" eb="12">
      <t>ヨウシキ</t>
    </rPh>
    <rPh sb="12" eb="13">
      <t>ダイ</t>
    </rPh>
    <rPh sb="14" eb="15">
      <t>ゴウ</t>
    </rPh>
    <phoneticPr fontId="3"/>
  </si>
  <si>
    <t>建設工事請負仮契約書　様式第５号</t>
    <rPh sb="0" eb="2">
      <t>ケンセツ</t>
    </rPh>
    <rPh sb="2" eb="4">
      <t>コウジ</t>
    </rPh>
    <rPh sb="4" eb="6">
      <t>ウケオイ</t>
    </rPh>
    <rPh sb="6" eb="7">
      <t>カリ</t>
    </rPh>
    <rPh sb="7" eb="10">
      <t>ケイヤクショ</t>
    </rPh>
    <rPh sb="11" eb="13">
      <t>ヨウシキ</t>
    </rPh>
    <rPh sb="13" eb="14">
      <t>ダイ</t>
    </rPh>
    <rPh sb="15" eb="16">
      <t>ゴウ</t>
    </rPh>
    <phoneticPr fontId="3"/>
  </si>
  <si>
    <t>建設工事請書　様式第６号</t>
    <rPh sb="0" eb="2">
      <t>ケンセツ</t>
    </rPh>
    <rPh sb="2" eb="4">
      <t>コウジ</t>
    </rPh>
    <rPh sb="4" eb="6">
      <t>ウケショ</t>
    </rPh>
    <rPh sb="7" eb="9">
      <t>ヨウシキ</t>
    </rPh>
    <rPh sb="9" eb="10">
      <t>ダイ</t>
    </rPh>
    <rPh sb="11" eb="12">
      <t>ゴウ</t>
    </rPh>
    <phoneticPr fontId="3"/>
  </si>
  <si>
    <t>建設工事変更請負契約書　様式第７号</t>
    <rPh sb="0" eb="2">
      <t>ケンセツ</t>
    </rPh>
    <rPh sb="2" eb="4">
      <t>コウジ</t>
    </rPh>
    <rPh sb="4" eb="6">
      <t>ヘンコウ</t>
    </rPh>
    <rPh sb="6" eb="8">
      <t>ウケオイ</t>
    </rPh>
    <rPh sb="8" eb="10">
      <t>ケイヤク</t>
    </rPh>
    <rPh sb="10" eb="11">
      <t>ショ</t>
    </rPh>
    <rPh sb="12" eb="14">
      <t>ヨウシキ</t>
    </rPh>
    <rPh sb="14" eb="15">
      <t>ダイ</t>
    </rPh>
    <rPh sb="16" eb="17">
      <t>ゴウ</t>
    </rPh>
    <phoneticPr fontId="3"/>
  </si>
  <si>
    <t>建設工事変更請負仮契約書　様式第８号</t>
    <rPh sb="0" eb="2">
      <t>ケンセツ</t>
    </rPh>
    <rPh sb="2" eb="4">
      <t>コウジ</t>
    </rPh>
    <rPh sb="4" eb="6">
      <t>ヘンコウ</t>
    </rPh>
    <rPh sb="6" eb="8">
      <t>ウケオイ</t>
    </rPh>
    <rPh sb="8" eb="9">
      <t>カリ</t>
    </rPh>
    <rPh sb="9" eb="12">
      <t>ケイヤクショ</t>
    </rPh>
    <rPh sb="13" eb="15">
      <t>ヨウシキ</t>
    </rPh>
    <rPh sb="15" eb="16">
      <t>ダイ</t>
    </rPh>
    <rPh sb="17" eb="18">
      <t>ゴウ</t>
    </rPh>
    <phoneticPr fontId="3"/>
  </si>
  <si>
    <t>建設工事変更請書　様式第９号</t>
    <rPh sb="0" eb="2">
      <t>ケンセツ</t>
    </rPh>
    <rPh sb="2" eb="4">
      <t>コウジ</t>
    </rPh>
    <rPh sb="4" eb="6">
      <t>ヘンコウ</t>
    </rPh>
    <rPh sb="6" eb="8">
      <t>ウケショ</t>
    </rPh>
    <rPh sb="9" eb="11">
      <t>ヨウシキ</t>
    </rPh>
    <rPh sb="11" eb="12">
      <t>ダイ</t>
    </rPh>
    <rPh sb="13" eb="14">
      <t>ゴウ</t>
    </rPh>
    <phoneticPr fontId="3"/>
  </si>
  <si>
    <t>下請負人通知書　様式第11号</t>
    <rPh sb="0" eb="1">
      <t>シタ</t>
    </rPh>
    <rPh sb="1" eb="3">
      <t>ウケオイ</t>
    </rPh>
    <rPh sb="3" eb="4">
      <t>ニン</t>
    </rPh>
    <rPh sb="4" eb="7">
      <t>ツウチショ</t>
    </rPh>
    <rPh sb="8" eb="10">
      <t>ヨウシキ</t>
    </rPh>
    <rPh sb="10" eb="11">
      <t>ダイ</t>
    </rPh>
    <rPh sb="13" eb="14">
      <t>ゴウ</t>
    </rPh>
    <phoneticPr fontId="3"/>
  </si>
  <si>
    <t>工事工程月報　様式第14号</t>
    <rPh sb="0" eb="2">
      <t>コウジ</t>
    </rPh>
    <rPh sb="2" eb="4">
      <t>コウテイ</t>
    </rPh>
    <rPh sb="4" eb="6">
      <t>ゲッポウ</t>
    </rPh>
    <rPh sb="7" eb="9">
      <t>ヨウシキ</t>
    </rPh>
    <rPh sb="9" eb="10">
      <t>ダイ</t>
    </rPh>
    <rPh sb="12" eb="13">
      <t>ゴウ</t>
    </rPh>
    <phoneticPr fontId="3"/>
  </si>
  <si>
    <t>主任技術者等通知書　様式第15号</t>
    <rPh sb="0" eb="2">
      <t>シュニン</t>
    </rPh>
    <rPh sb="2" eb="5">
      <t>ギジュツシャ</t>
    </rPh>
    <rPh sb="5" eb="6">
      <t>トウ</t>
    </rPh>
    <rPh sb="6" eb="9">
      <t>ツウチショ</t>
    </rPh>
    <rPh sb="10" eb="12">
      <t>ヨウシキ</t>
    </rPh>
    <rPh sb="12" eb="13">
      <t>ダイ</t>
    </rPh>
    <rPh sb="15" eb="16">
      <t>ゴウ</t>
    </rPh>
    <phoneticPr fontId="3"/>
  </si>
  <si>
    <t>工事記録簿　様式第16号</t>
    <rPh sb="0" eb="2">
      <t>コウジ</t>
    </rPh>
    <rPh sb="2" eb="5">
      <t>キロクボ</t>
    </rPh>
    <rPh sb="6" eb="8">
      <t>ヨウシキ</t>
    </rPh>
    <rPh sb="8" eb="9">
      <t>ダイ</t>
    </rPh>
    <rPh sb="11" eb="12">
      <t>ゴウ</t>
    </rPh>
    <phoneticPr fontId="3"/>
  </si>
  <si>
    <t>材料検査簿　様式第17号</t>
    <rPh sb="0" eb="2">
      <t>ザイリョウ</t>
    </rPh>
    <rPh sb="2" eb="4">
      <t>ケンサ</t>
    </rPh>
    <rPh sb="4" eb="5">
      <t>ボ</t>
    </rPh>
    <rPh sb="6" eb="8">
      <t>ヨウシキ</t>
    </rPh>
    <rPh sb="8" eb="9">
      <t>ダイ</t>
    </rPh>
    <rPh sb="11" eb="12">
      <t>ゴウ</t>
    </rPh>
    <phoneticPr fontId="3"/>
  </si>
  <si>
    <t>工期延長請求書　様式第18号</t>
    <rPh sb="0" eb="2">
      <t>コウキ</t>
    </rPh>
    <rPh sb="2" eb="4">
      <t>エンチョウ</t>
    </rPh>
    <rPh sb="4" eb="7">
      <t>セイキュウショ</t>
    </rPh>
    <rPh sb="8" eb="10">
      <t>ヨウシキ</t>
    </rPh>
    <rPh sb="10" eb="11">
      <t>ダイ</t>
    </rPh>
    <rPh sb="13" eb="14">
      <t>ゴウ</t>
    </rPh>
    <phoneticPr fontId="3"/>
  </si>
  <si>
    <t>変更工程表　様式第19号</t>
    <rPh sb="0" eb="2">
      <t>ヘンコウ</t>
    </rPh>
    <rPh sb="2" eb="4">
      <t>コウテイ</t>
    </rPh>
    <rPh sb="4" eb="5">
      <t>ヒョウ</t>
    </rPh>
    <rPh sb="6" eb="8">
      <t>ヨウシキ</t>
    </rPh>
    <rPh sb="8" eb="9">
      <t>ダイ</t>
    </rPh>
    <rPh sb="11" eb="12">
      <t>ゴウ</t>
    </rPh>
    <phoneticPr fontId="3"/>
  </si>
  <si>
    <t>完成届出書　様式第20号</t>
    <rPh sb="0" eb="2">
      <t>カンセイ</t>
    </rPh>
    <rPh sb="2" eb="3">
      <t>トドケ</t>
    </rPh>
    <rPh sb="3" eb="4">
      <t>デ</t>
    </rPh>
    <rPh sb="4" eb="5">
      <t>ショ</t>
    </rPh>
    <rPh sb="6" eb="8">
      <t>ヨウシキ</t>
    </rPh>
    <rPh sb="8" eb="9">
      <t>ダイ</t>
    </rPh>
    <rPh sb="11" eb="12">
      <t>ゴウ</t>
    </rPh>
    <phoneticPr fontId="3"/>
  </si>
  <si>
    <t>修補完了届出書　様式第21号</t>
    <rPh sb="0" eb="1">
      <t>シュウ</t>
    </rPh>
    <rPh sb="1" eb="2">
      <t>ホ</t>
    </rPh>
    <rPh sb="2" eb="4">
      <t>カンリョウ</t>
    </rPh>
    <rPh sb="4" eb="7">
      <t>トドケデショ</t>
    </rPh>
    <rPh sb="8" eb="10">
      <t>ヨウシキ</t>
    </rPh>
    <rPh sb="10" eb="11">
      <t>ダイ</t>
    </rPh>
    <rPh sb="13" eb="14">
      <t>ゴウ</t>
    </rPh>
    <phoneticPr fontId="3"/>
  </si>
  <si>
    <t>出来形確認請求書　様式第22号</t>
    <rPh sb="0" eb="2">
      <t>デキ</t>
    </rPh>
    <rPh sb="2" eb="3">
      <t>ガタ</t>
    </rPh>
    <rPh sb="3" eb="5">
      <t>カクニン</t>
    </rPh>
    <rPh sb="5" eb="8">
      <t>セイキュウショ</t>
    </rPh>
    <rPh sb="9" eb="11">
      <t>ヨウシキ</t>
    </rPh>
    <rPh sb="11" eb="12">
      <t>ダイ</t>
    </rPh>
    <rPh sb="14" eb="15">
      <t>ゴウ</t>
    </rPh>
    <phoneticPr fontId="3"/>
  </si>
  <si>
    <t>請負契約解除通知書　様式第23号</t>
    <rPh sb="0" eb="2">
      <t>ウケオイ</t>
    </rPh>
    <rPh sb="2" eb="4">
      <t>ケイヤク</t>
    </rPh>
    <rPh sb="4" eb="6">
      <t>カイジョ</t>
    </rPh>
    <rPh sb="6" eb="9">
      <t>ツウチショ</t>
    </rPh>
    <rPh sb="10" eb="12">
      <t>ヨウシキ</t>
    </rPh>
    <rPh sb="12" eb="13">
      <t>ダイ</t>
    </rPh>
    <rPh sb="15" eb="16">
      <t>ゴウ</t>
    </rPh>
    <phoneticPr fontId="3"/>
  </si>
  <si>
    <t>製造請負契約書　様式第24号</t>
    <rPh sb="0" eb="2">
      <t>セイゾウ</t>
    </rPh>
    <rPh sb="2" eb="4">
      <t>ウケオイ</t>
    </rPh>
    <rPh sb="4" eb="7">
      <t>ケイヤクショ</t>
    </rPh>
    <rPh sb="8" eb="10">
      <t>ヨウシキ</t>
    </rPh>
    <rPh sb="10" eb="11">
      <t>ダイ</t>
    </rPh>
    <rPh sb="13" eb="14">
      <t>ゴウ</t>
    </rPh>
    <phoneticPr fontId="3"/>
  </si>
  <si>
    <t>完了届出書　様式第25号</t>
    <rPh sb="0" eb="2">
      <t>カンリョウ</t>
    </rPh>
    <rPh sb="2" eb="5">
      <t>トドケデショ</t>
    </rPh>
    <rPh sb="6" eb="8">
      <t>ヨウシキ</t>
    </rPh>
    <rPh sb="8" eb="9">
      <t>ダイ</t>
    </rPh>
    <rPh sb="11" eb="12">
      <t>ゴウ</t>
    </rPh>
    <phoneticPr fontId="3"/>
  </si>
  <si>
    <t>印刷物発注契約書　様式第28号</t>
    <rPh sb="0" eb="3">
      <t>インサツブツ</t>
    </rPh>
    <rPh sb="3" eb="5">
      <t>ハッチュウ</t>
    </rPh>
    <rPh sb="5" eb="8">
      <t>ケイヤクショ</t>
    </rPh>
    <rPh sb="9" eb="11">
      <t>ヨウシキ</t>
    </rPh>
    <rPh sb="11" eb="12">
      <t>ダイ</t>
    </rPh>
    <rPh sb="14" eb="15">
      <t>ゴウ</t>
    </rPh>
    <phoneticPr fontId="3"/>
  </si>
  <si>
    <t>不動産賃貸借契約書　様式第29号</t>
    <rPh sb="0" eb="3">
      <t>フドウサン</t>
    </rPh>
    <rPh sb="3" eb="6">
      <t>チンタイシャク</t>
    </rPh>
    <rPh sb="6" eb="9">
      <t>ケイヤクショ</t>
    </rPh>
    <rPh sb="10" eb="12">
      <t>ヨウシキ</t>
    </rPh>
    <rPh sb="12" eb="13">
      <t>ダイ</t>
    </rPh>
    <rPh sb="15" eb="16">
      <t>ゴウ</t>
    </rPh>
    <phoneticPr fontId="3"/>
  </si>
  <si>
    <t>不動産売買契約書　様式第30号</t>
    <rPh sb="0" eb="3">
      <t>フドウサン</t>
    </rPh>
    <rPh sb="3" eb="5">
      <t>バイバイ</t>
    </rPh>
    <rPh sb="5" eb="8">
      <t>ケイヤクショ</t>
    </rPh>
    <rPh sb="9" eb="11">
      <t>ヨウシキ</t>
    </rPh>
    <rPh sb="11" eb="12">
      <t>ダイ</t>
    </rPh>
    <rPh sb="14" eb="15">
      <t>ゴウ</t>
    </rPh>
    <phoneticPr fontId="3"/>
  </si>
  <si>
    <t>補償契約書　様式第31号</t>
    <rPh sb="0" eb="2">
      <t>ホショウ</t>
    </rPh>
    <rPh sb="2" eb="5">
      <t>ケイヤクショ</t>
    </rPh>
    <rPh sb="6" eb="8">
      <t>ヨウシキ</t>
    </rPh>
    <rPh sb="8" eb="9">
      <t>ダイ</t>
    </rPh>
    <rPh sb="11" eb="12">
      <t>ゴウ</t>
    </rPh>
    <phoneticPr fontId="3"/>
  </si>
  <si>
    <t>（契約保証金の帰属）</t>
    <rPh sb="1" eb="3">
      <t>ケイヤク</t>
    </rPh>
    <rPh sb="3" eb="6">
      <t>ホショウキン</t>
    </rPh>
    <rPh sb="7" eb="9">
      <t>キゾク</t>
    </rPh>
    <phoneticPr fontId="3"/>
  </si>
  <si>
    <t>（かし担保）</t>
    <rPh sb="3" eb="5">
      <t>タンポ</t>
    </rPh>
    <phoneticPr fontId="3"/>
  </si>
  <si>
    <t>（紛争の解決）</t>
    <rPh sb="1" eb="3">
      <t>フンソウ</t>
    </rPh>
    <rPh sb="4" eb="6">
      <t>カイケツ</t>
    </rPh>
    <phoneticPr fontId="3"/>
  </si>
  <si>
    <t>（雑則）</t>
    <rPh sb="1" eb="2">
      <t>ザツ</t>
    </rPh>
    <rPh sb="2" eb="3">
      <t>ソク</t>
    </rPh>
    <phoneticPr fontId="3"/>
  </si>
  <si>
    <t>　　３　前項の修繕又は他の物品を納入したときの検査については、第１項の規定を準用</t>
    <rPh sb="4" eb="6">
      <t>ゼンコウ</t>
    </rPh>
    <rPh sb="7" eb="9">
      <t>シュウゼン</t>
    </rPh>
    <rPh sb="9" eb="10">
      <t>マタ</t>
    </rPh>
    <rPh sb="11" eb="12">
      <t>ホカ</t>
    </rPh>
    <rPh sb="13" eb="15">
      <t>ブッピン</t>
    </rPh>
    <rPh sb="16" eb="18">
      <t>ノウニュウ</t>
    </rPh>
    <rPh sb="23" eb="25">
      <t>ケンサ</t>
    </rPh>
    <rPh sb="31" eb="32">
      <t>ダイ</t>
    </rPh>
    <rPh sb="33" eb="34">
      <t>コウ</t>
    </rPh>
    <rPh sb="35" eb="37">
      <t>キテイ</t>
    </rPh>
    <rPh sb="38" eb="39">
      <t>ジュン</t>
    </rPh>
    <phoneticPr fontId="3"/>
  </si>
  <si>
    <t>発注者</t>
    <rPh sb="0" eb="3">
      <t>ハ</t>
    </rPh>
    <phoneticPr fontId="3"/>
  </si>
  <si>
    <t>小計（次頁分）</t>
    <rPh sb="0" eb="1">
      <t>ショウ</t>
    </rPh>
    <rPh sb="1" eb="2">
      <t>ケイ</t>
    </rPh>
    <rPh sb="3" eb="5">
      <t>ジページ</t>
    </rPh>
    <rPh sb="5" eb="6">
      <t>ブン</t>
    </rPh>
    <phoneticPr fontId="3"/>
  </si>
  <si>
    <t>B</t>
    <phoneticPr fontId="3"/>
  </si>
  <si>
    <t>C</t>
    <phoneticPr fontId="3"/>
  </si>
  <si>
    <t>C/B*100=D</t>
    <phoneticPr fontId="3"/>
  </si>
  <si>
    <t>E</t>
    <phoneticPr fontId="3"/>
  </si>
  <si>
    <t>D*E=F</t>
    <phoneticPr fontId="3"/>
  </si>
  <si>
    <t>A*E*D/100=G</t>
    <phoneticPr fontId="3"/>
  </si>
  <si>
    <t>工事着手届　様式第12号</t>
    <rPh sb="0" eb="2">
      <t>コ</t>
    </rPh>
    <rPh sb="2" eb="4">
      <t>チャクシュ</t>
    </rPh>
    <rPh sb="4" eb="5">
      <t>トドケ</t>
    </rPh>
    <rPh sb="6" eb="8">
      <t>ヨウシキ</t>
    </rPh>
    <rPh sb="8" eb="9">
      <t>ダイ</t>
    </rPh>
    <rPh sb="11" eb="12">
      <t>ゴウ</t>
    </rPh>
    <phoneticPr fontId="3"/>
  </si>
  <si>
    <t>工事工程表　様式第13号</t>
    <rPh sb="0" eb="2">
      <t>コ</t>
    </rPh>
    <rPh sb="2" eb="4">
      <t>コウテイ</t>
    </rPh>
    <rPh sb="4" eb="5">
      <t>ヒョウ</t>
    </rPh>
    <rPh sb="6" eb="8">
      <t>ヨウシキ</t>
    </rPh>
    <rPh sb="8" eb="9">
      <t>ダイ</t>
    </rPh>
    <rPh sb="11" eb="12">
      <t>ゴウ</t>
    </rPh>
    <phoneticPr fontId="3"/>
  </si>
  <si>
    <t>第10条　この契約に関する紛争の解決を訴訟、調停及び和解によってすることとした場合</t>
    <rPh sb="0" eb="1">
      <t>ダイ</t>
    </rPh>
    <rPh sb="3" eb="4">
      <t>ジョウ</t>
    </rPh>
    <rPh sb="7" eb="9">
      <t>ケイヤク</t>
    </rPh>
    <rPh sb="10" eb="11">
      <t>カン</t>
    </rPh>
    <rPh sb="13" eb="15">
      <t>フンソウ</t>
    </rPh>
    <rPh sb="16" eb="18">
      <t>カイケツ</t>
    </rPh>
    <rPh sb="19" eb="21">
      <t>ソショウ</t>
    </rPh>
    <rPh sb="22" eb="24">
      <t>チョウテイ</t>
    </rPh>
    <rPh sb="24" eb="25">
      <t>オヨ</t>
    </rPh>
    <rPh sb="26" eb="28">
      <t>ワカイ</t>
    </rPh>
    <rPh sb="39" eb="40">
      <t>バ</t>
    </rPh>
    <phoneticPr fontId="3"/>
  </si>
  <si>
    <t>日</t>
    <rPh sb="0" eb="1">
      <t>ヒ</t>
    </rPh>
    <phoneticPr fontId="3"/>
  </si>
  <si>
    <t>月</t>
    <rPh sb="0" eb="1">
      <t>ガツ</t>
    </rPh>
    <phoneticPr fontId="3"/>
  </si>
  <si>
    <t>数量</t>
    <phoneticPr fontId="3"/>
  </si>
  <si>
    <t>出来高</t>
    <rPh sb="0" eb="3">
      <t>デキダカ</t>
    </rPh>
    <phoneticPr fontId="3"/>
  </si>
  <si>
    <t>出来高歩合</t>
    <phoneticPr fontId="3"/>
  </si>
  <si>
    <t>通計</t>
    <rPh sb="0" eb="2">
      <t>ツウケイ</t>
    </rPh>
    <phoneticPr fontId="3"/>
  </si>
  <si>
    <t>D/C*100=E</t>
    <phoneticPr fontId="3"/>
  </si>
  <si>
    <t>E*F=G</t>
    <phoneticPr fontId="3"/>
  </si>
  <si>
    <t>出来高金額</t>
    <phoneticPr fontId="3"/>
  </si>
  <si>
    <t>（円）</t>
    <rPh sb="1" eb="2">
      <t>エン</t>
    </rPh>
    <phoneticPr fontId="3"/>
  </si>
  <si>
    <t>A*F*E/100=H</t>
    <phoneticPr fontId="3"/>
  </si>
  <si>
    <t>小計</t>
    <rPh sb="0" eb="1">
      <t>ショウ</t>
    </rPh>
    <rPh sb="1" eb="2">
      <t>ケイ</t>
    </rPh>
    <phoneticPr fontId="3"/>
  </si>
  <si>
    <t>合計</t>
    <rPh sb="0" eb="2">
      <t>ゴウケイ</t>
    </rPh>
    <phoneticPr fontId="3"/>
  </si>
  <si>
    <t>総括監督員職氏名</t>
    <rPh sb="0" eb="2">
      <t>ソウカツ</t>
    </rPh>
    <rPh sb="2" eb="5">
      <t>カントクイン</t>
    </rPh>
    <rPh sb="5" eb="6">
      <t>ショク</t>
    </rPh>
    <rPh sb="6" eb="8">
      <t>シメイ</t>
    </rPh>
    <phoneticPr fontId="3"/>
  </si>
  <si>
    <t>年</t>
    <rPh sb="0" eb="1">
      <t>ネン</t>
    </rPh>
    <phoneticPr fontId="3"/>
  </si>
  <si>
    <t>入札番号</t>
    <rPh sb="0" eb="2">
      <t>ニュウサツ</t>
    </rPh>
    <rPh sb="2" eb="4">
      <t>バンゴウ</t>
    </rPh>
    <phoneticPr fontId="3"/>
  </si>
  <si>
    <t>第</t>
    <rPh sb="0" eb="1">
      <t>ダイ</t>
    </rPh>
    <phoneticPr fontId="3"/>
  </si>
  <si>
    <t>号</t>
    <rPh sb="0" eb="1">
      <t>ゴウ</t>
    </rPh>
    <phoneticPr fontId="3"/>
  </si>
  <si>
    <t>工事名</t>
    <rPh sb="0" eb="3">
      <t>コウジメイ</t>
    </rPh>
    <phoneticPr fontId="3"/>
  </si>
  <si>
    <t>年度</t>
    <rPh sb="0" eb="2">
      <t>ネンド</t>
    </rPh>
    <phoneticPr fontId="3"/>
  </si>
  <si>
    <t>　上記の入札を都合により辞退します。</t>
    <rPh sb="1" eb="3">
      <t>ジョウキ</t>
    </rPh>
    <rPh sb="4" eb="6">
      <t>ニュウサツ</t>
    </rPh>
    <rPh sb="7" eb="9">
      <t>ツゴウ</t>
    </rPh>
    <rPh sb="12" eb="14">
      <t>ジタイ</t>
    </rPh>
    <phoneticPr fontId="3"/>
  </si>
  <si>
    <t>印</t>
    <rPh sb="0" eb="1">
      <t>イン</t>
    </rPh>
    <phoneticPr fontId="3"/>
  </si>
  <si>
    <t>住所</t>
    <rPh sb="0" eb="2">
      <t>ジュウショ</t>
    </rPh>
    <phoneticPr fontId="3"/>
  </si>
  <si>
    <t>名称</t>
    <rPh sb="0" eb="2">
      <t>メイショウ</t>
    </rPh>
    <phoneticPr fontId="3"/>
  </si>
  <si>
    <t>氏名</t>
    <rPh sb="0" eb="2">
      <t>シメイ</t>
    </rPh>
    <phoneticPr fontId="3"/>
  </si>
  <si>
    <t>入　札　書</t>
    <rPh sb="4" eb="5">
      <t>ショ</t>
    </rPh>
    <phoneticPr fontId="3"/>
  </si>
  <si>
    <t>入札者</t>
    <rPh sb="0" eb="3">
      <t>ニュウサツシャ</t>
    </rPh>
    <phoneticPr fontId="3"/>
  </si>
  <si>
    <t>発注者</t>
    <rPh sb="0" eb="3">
      <t>ハッチュウシャ</t>
    </rPh>
    <phoneticPr fontId="3"/>
  </si>
  <si>
    <t>様</t>
    <rPh sb="0" eb="1">
      <t>サマ</t>
    </rPh>
    <phoneticPr fontId="3"/>
  </si>
  <si>
    <t>約の証として、本書２通を作成し、当事者記名押印の上、各自１通を保有する。</t>
    <phoneticPr fontId="3"/>
  </si>
  <si>
    <t>）</t>
    <phoneticPr fontId="3"/>
  </si>
  <si>
    <t>入札辞退届</t>
    <phoneticPr fontId="3"/>
  </si>
  <si>
    <t>工事箇所</t>
    <rPh sb="0" eb="2">
      <t>コウジ</t>
    </rPh>
    <rPh sb="2" eb="4">
      <t>カショ</t>
    </rPh>
    <phoneticPr fontId="3"/>
  </si>
  <si>
    <t>入札金額</t>
    <rPh sb="0" eb="2">
      <t>ニュウサツ</t>
    </rPh>
    <rPh sb="2" eb="4">
      <t>キンガク</t>
    </rPh>
    <phoneticPr fontId="3"/>
  </si>
  <si>
    <t>円</t>
    <rPh sb="0" eb="1">
      <t>エン</t>
    </rPh>
    <phoneticPr fontId="3"/>
  </si>
  <si>
    <t>十</t>
    <rPh sb="0" eb="1">
      <t>ジュウ</t>
    </rPh>
    <phoneticPr fontId="3"/>
  </si>
  <si>
    <t>百</t>
    <rPh sb="0" eb="1">
      <t>ヒャク</t>
    </rPh>
    <phoneticPr fontId="3"/>
  </si>
  <si>
    <t>千</t>
    <rPh sb="0" eb="1">
      <t>セン</t>
    </rPh>
    <phoneticPr fontId="3"/>
  </si>
  <si>
    <t>万</t>
    <rPh sb="0" eb="1">
      <t>マン</t>
    </rPh>
    <phoneticPr fontId="3"/>
  </si>
  <si>
    <t>億</t>
    <rPh sb="0" eb="1">
      <t>オク</t>
    </rPh>
    <phoneticPr fontId="3"/>
  </si>
  <si>
    <t>見　積　書</t>
    <rPh sb="0" eb="1">
      <t>ケン</t>
    </rPh>
    <rPh sb="2" eb="3">
      <t>セキ</t>
    </rPh>
    <rPh sb="4" eb="5">
      <t>ショ</t>
    </rPh>
    <phoneticPr fontId="3"/>
  </si>
  <si>
    <t>見積番号</t>
    <rPh sb="0" eb="2">
      <t>ミツモリ</t>
    </rPh>
    <rPh sb="2" eb="4">
      <t>バンゴウ</t>
    </rPh>
    <phoneticPr fontId="3"/>
  </si>
  <si>
    <t>見積金額</t>
    <rPh sb="0" eb="2">
      <t>ミツモリ</t>
    </rPh>
    <rPh sb="2" eb="4">
      <t>キンガク</t>
    </rPh>
    <phoneticPr fontId="3"/>
  </si>
  <si>
    <t>見積者</t>
    <rPh sb="0" eb="2">
      <t>ミツモリ</t>
    </rPh>
    <rPh sb="2" eb="3">
      <t>シャ</t>
    </rPh>
    <phoneticPr fontId="3"/>
  </si>
  <si>
    <t>収入印紙</t>
    <rPh sb="0" eb="2">
      <t>シュウニュウ</t>
    </rPh>
    <rPh sb="2" eb="4">
      <t>インシ</t>
    </rPh>
    <phoneticPr fontId="3"/>
  </si>
  <si>
    <t>建設工事請負契約書</t>
    <rPh sb="0" eb="2">
      <t>ケンセツ</t>
    </rPh>
    <rPh sb="2" eb="4">
      <t>コウジ</t>
    </rPh>
    <rPh sb="4" eb="6">
      <t>ウケオイ</t>
    </rPh>
    <rPh sb="6" eb="9">
      <t>ケイヤクショ</t>
    </rPh>
    <phoneticPr fontId="3"/>
  </si>
  <si>
    <t>工期</t>
    <rPh sb="0" eb="2">
      <t>コウキ</t>
    </rPh>
    <phoneticPr fontId="3"/>
  </si>
  <si>
    <t>着手</t>
    <rPh sb="0" eb="2">
      <t>チャクシュ</t>
    </rPh>
    <phoneticPr fontId="3"/>
  </si>
  <si>
    <t>担当監督員</t>
    <rPh sb="0" eb="2">
      <t>タントウ</t>
    </rPh>
    <rPh sb="2" eb="5">
      <t>カントクイン</t>
    </rPh>
    <phoneticPr fontId="3"/>
  </si>
  <si>
    <t>上記のとおり着手したいので届け出ます。</t>
    <rPh sb="0" eb="2">
      <t>ジョウキ</t>
    </rPh>
    <rPh sb="6" eb="8">
      <t>チャクシュ</t>
    </rPh>
    <rPh sb="13" eb="14">
      <t>トド</t>
    </rPh>
    <rPh sb="15" eb="16">
      <t>デ</t>
    </rPh>
    <phoneticPr fontId="3"/>
  </si>
  <si>
    <t>主任監督員</t>
    <rPh sb="0" eb="2">
      <t>シュニン</t>
    </rPh>
    <rPh sb="2" eb="5">
      <t>カントクイン</t>
    </rPh>
    <phoneticPr fontId="3"/>
  </si>
  <si>
    <t>総括監督員</t>
    <rPh sb="0" eb="2">
      <t>ソウカツ</t>
    </rPh>
    <rPh sb="2" eb="5">
      <t>カントクイン</t>
    </rPh>
    <phoneticPr fontId="3"/>
  </si>
  <si>
    <t>ことを証明いたします。</t>
    <phoneticPr fontId="3"/>
  </si>
  <si>
    <t>出来形は、上記のとおり相違ない</t>
    <rPh sb="0" eb="2">
      <t>デキ</t>
    </rPh>
    <rPh sb="2" eb="3">
      <t>ガタ</t>
    </rPh>
    <rPh sb="5" eb="7">
      <t>ジョウキ</t>
    </rPh>
    <rPh sb="11" eb="13">
      <t>ソウイ</t>
    </rPh>
    <phoneticPr fontId="3"/>
  </si>
  <si>
    <t>請負業者名</t>
    <rPh sb="0" eb="2">
      <t>ウケオイ</t>
    </rPh>
    <rPh sb="2" eb="4">
      <t>ギョウシャ</t>
    </rPh>
    <rPh sb="4" eb="5">
      <t>メイ</t>
    </rPh>
    <phoneticPr fontId="3"/>
  </si>
  <si>
    <t>出来高金額</t>
    <rPh sb="0" eb="2">
      <t>デキ</t>
    </rPh>
    <rPh sb="2" eb="3">
      <t>ダカ</t>
    </rPh>
    <rPh sb="3" eb="5">
      <t>キンガク</t>
    </rPh>
    <phoneticPr fontId="3"/>
  </si>
  <si>
    <t>構成</t>
    <rPh sb="0" eb="2">
      <t>コウセイ</t>
    </rPh>
    <phoneticPr fontId="3"/>
  </si>
  <si>
    <t>比率</t>
    <phoneticPr fontId="3"/>
  </si>
  <si>
    <t>完成</t>
    <rPh sb="0" eb="2">
      <t>カンセイ</t>
    </rPh>
    <phoneticPr fontId="3"/>
  </si>
  <si>
    <t>請負代金額</t>
    <rPh sb="0" eb="2">
      <t>ウケオイ</t>
    </rPh>
    <rPh sb="2" eb="3">
      <t>ダイ</t>
    </rPh>
    <rPh sb="3" eb="5">
      <t>キンガク</t>
    </rPh>
    <phoneticPr fontId="3"/>
  </si>
  <si>
    <t>￥</t>
    <phoneticPr fontId="3"/>
  </si>
  <si>
    <t>うち取引に係る消費税及び地方消費税の額</t>
    <rPh sb="2" eb="4">
      <t>トリヒキ</t>
    </rPh>
    <rPh sb="5" eb="6">
      <t>カカワ</t>
    </rPh>
    <rPh sb="7" eb="10">
      <t>ショウヒゼイ</t>
    </rPh>
    <rPh sb="10" eb="11">
      <t>オヨ</t>
    </rPh>
    <rPh sb="12" eb="14">
      <t>チホウ</t>
    </rPh>
    <rPh sb="14" eb="17">
      <t>ショウヒゼイ</t>
    </rPh>
    <rPh sb="18" eb="19">
      <t>ガク</t>
    </rPh>
    <phoneticPr fontId="3"/>
  </si>
  <si>
    <t>―</t>
    <phoneticPr fontId="3"/>
  </si>
  <si>
    <t>前払金額</t>
    <rPh sb="0" eb="2">
      <t>マエバラ</t>
    </rPh>
    <rPh sb="2" eb="4">
      <t>キンガク</t>
    </rPh>
    <phoneticPr fontId="3"/>
  </si>
  <si>
    <t>部分払回数</t>
    <rPh sb="0" eb="2">
      <t>ブブン</t>
    </rPh>
    <rPh sb="2" eb="3">
      <t>バラ</t>
    </rPh>
    <rPh sb="3" eb="5">
      <t>カイスウ</t>
    </rPh>
    <phoneticPr fontId="3"/>
  </si>
  <si>
    <t>回以内</t>
    <rPh sb="0" eb="1">
      <t>カイ</t>
    </rPh>
    <rPh sb="1" eb="3">
      <t>イナイ</t>
    </rPh>
    <phoneticPr fontId="3"/>
  </si>
  <si>
    <t>契約保証金</t>
    <rPh sb="0" eb="2">
      <t>ケイヤク</t>
    </rPh>
    <rPh sb="2" eb="5">
      <t>ホショウキン</t>
    </rPh>
    <phoneticPr fontId="3"/>
  </si>
  <si>
    <t>納付</t>
    <rPh sb="0" eb="2">
      <t>ノウフ</t>
    </rPh>
    <phoneticPr fontId="3"/>
  </si>
  <si>
    <t>担保提供</t>
    <rPh sb="0" eb="2">
      <t>タンポ</t>
    </rPh>
    <rPh sb="2" eb="4">
      <t>テイキョウ</t>
    </rPh>
    <phoneticPr fontId="3"/>
  </si>
  <si>
    <t>免除</t>
    <rPh sb="0" eb="1">
      <t>メン</t>
    </rPh>
    <rPh sb="1" eb="2">
      <t>ジョ</t>
    </rPh>
    <phoneticPr fontId="3"/>
  </si>
  <si>
    <t>（注）</t>
    <rPh sb="1" eb="2">
      <t>チュウ</t>
    </rPh>
    <phoneticPr fontId="3"/>
  </si>
  <si>
    <t>￥</t>
    <phoneticPr fontId="3"/>
  </si>
  <si>
    <t>―</t>
    <phoneticPr fontId="3"/>
  </si>
  <si>
    <t>￥</t>
    <phoneticPr fontId="3"/>
  </si>
  <si>
    <t>―</t>
    <phoneticPr fontId="3"/>
  </si>
  <si>
    <t>￥</t>
    <phoneticPr fontId="3"/>
  </si>
  <si>
    <t>―</t>
    <phoneticPr fontId="3"/>
  </si>
  <si>
    <t>㊞</t>
    <phoneticPr fontId="3"/>
  </si>
  <si>
    <t>㊞</t>
    <phoneticPr fontId="3"/>
  </si>
  <si>
    <t>(1)</t>
    <phoneticPr fontId="3"/>
  </si>
  <si>
    <t>(2)</t>
  </si>
  <si>
    <t>(3)</t>
  </si>
  <si>
    <t>(4)</t>
  </si>
  <si>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</si>
  <si>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</si>
  <si>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</si>
  <si>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</si>
  <si>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</si>
  <si>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</si>
  <si>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</si>
  <si>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</si>
  <si>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</si>
  <si>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</si>
  <si>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(1)</t>
    <phoneticPr fontId="3"/>
  </si>
  <si>
    <t>㊞</t>
    <phoneticPr fontId="3"/>
  </si>
  <si>
    <t>建設工事請負仮契約書</t>
    <rPh sb="0" eb="2">
      <t>ケンセツ</t>
    </rPh>
    <rPh sb="2" eb="4">
      <t>コウジ</t>
    </rPh>
    <rPh sb="4" eb="6">
      <t>ウケオイ</t>
    </rPh>
    <rPh sb="6" eb="7">
      <t>カリ</t>
    </rPh>
    <rPh sb="7" eb="10">
      <t>ケイヤクショ</t>
    </rPh>
    <phoneticPr fontId="3"/>
  </si>
  <si>
    <t>建設工事請書</t>
    <rPh sb="0" eb="2">
      <t>ケンセツ</t>
    </rPh>
    <rPh sb="2" eb="4">
      <t>コウジ</t>
    </rPh>
    <rPh sb="4" eb="6">
      <t>ウケショ</t>
    </rPh>
    <phoneticPr fontId="3"/>
  </si>
  <si>
    <t>その他</t>
    <rPh sb="2" eb="3">
      <t>タ</t>
    </rPh>
    <phoneticPr fontId="3"/>
  </si>
  <si>
    <t>建設工事変更請負契約書</t>
    <rPh sb="0" eb="2">
      <t>ケンセツ</t>
    </rPh>
    <rPh sb="2" eb="4">
      <t>コウジ</t>
    </rPh>
    <rPh sb="4" eb="6">
      <t>ヘンコウ</t>
    </rPh>
    <rPh sb="6" eb="8">
      <t>ウケオイ</t>
    </rPh>
    <rPh sb="8" eb="11">
      <t>ケイヤクショ</t>
    </rPh>
    <phoneticPr fontId="3"/>
  </si>
  <si>
    <t>変更事項</t>
    <rPh sb="0" eb="2">
      <t>ヘンコウ</t>
    </rPh>
    <rPh sb="2" eb="4">
      <t>ジコウ</t>
    </rPh>
    <phoneticPr fontId="3"/>
  </si>
  <si>
    <t>請負増減額</t>
    <rPh sb="0" eb="2">
      <t>ウケオイ</t>
    </rPh>
    <rPh sb="2" eb="5">
      <t>ゾウゲンガク</t>
    </rPh>
    <phoneticPr fontId="3"/>
  </si>
  <si>
    <t>（</t>
    <phoneticPr fontId="3"/>
  </si>
  <si>
    <t>）</t>
    <phoneticPr fontId="3"/>
  </si>
  <si>
    <t>工事内容</t>
    <rPh sb="0" eb="2">
      <t>コウジ</t>
    </rPh>
    <rPh sb="2" eb="4">
      <t>ナイヨウ</t>
    </rPh>
    <phoneticPr fontId="3"/>
  </si>
  <si>
    <t>別冊設計図書（仕様書、設計書、図面）のとおり</t>
    <rPh sb="0" eb="2">
      <t>ベッサツ</t>
    </rPh>
    <rPh sb="2" eb="4">
      <t>セッケイ</t>
    </rPh>
    <rPh sb="4" eb="6">
      <t>トショ</t>
    </rPh>
    <rPh sb="7" eb="10">
      <t>シヨウショ</t>
    </rPh>
    <rPh sb="11" eb="14">
      <t>セッケイショ</t>
    </rPh>
    <rPh sb="15" eb="17">
      <t>ズメン</t>
    </rPh>
    <phoneticPr fontId="3"/>
  </si>
  <si>
    <t>　上記のとおり</t>
    <rPh sb="1" eb="3">
      <t>ジョウキ</t>
    </rPh>
    <phoneticPr fontId="3"/>
  </si>
  <si>
    <t>締結した請負契約書を変更し、この契</t>
    <phoneticPr fontId="3"/>
  </si>
  <si>
    <t>(1)</t>
    <phoneticPr fontId="3"/>
  </si>
  <si>
    <t>￥</t>
    <phoneticPr fontId="3"/>
  </si>
  <si>
    <t>―</t>
    <phoneticPr fontId="3"/>
  </si>
  <si>
    <t>（</t>
    <phoneticPr fontId="3"/>
  </si>
  <si>
    <t>）</t>
    <phoneticPr fontId="3"/>
  </si>
  <si>
    <t>建設工事変更請負仮契約書</t>
    <rPh sb="0" eb="2">
      <t>ケンセツ</t>
    </rPh>
    <rPh sb="2" eb="4">
      <t>コウジ</t>
    </rPh>
    <rPh sb="4" eb="6">
      <t>ヘンコウ</t>
    </rPh>
    <rPh sb="6" eb="8">
      <t>ウケオイ</t>
    </rPh>
    <rPh sb="8" eb="9">
      <t>カリ</t>
    </rPh>
    <rPh sb="9" eb="12">
      <t>ケイヤクショ</t>
    </rPh>
    <phoneticPr fontId="3"/>
  </si>
  <si>
    <t>議会の</t>
    <rPh sb="0" eb="2">
      <t>ギカイ</t>
    </rPh>
    <phoneticPr fontId="3"/>
  </si>
  <si>
    <t>建設工事変更請書</t>
    <rPh sb="0" eb="2">
      <t>ケンセツ</t>
    </rPh>
    <rPh sb="2" eb="4">
      <t>コウジ</t>
    </rPh>
    <rPh sb="4" eb="6">
      <t>ヘンコウ</t>
    </rPh>
    <rPh sb="6" eb="8">
      <t>ウケショ</t>
    </rPh>
    <phoneticPr fontId="3"/>
  </si>
  <si>
    <t>提出した請書を変更し、相違なく工事</t>
    <rPh sb="0" eb="2">
      <t>テイシュツ</t>
    </rPh>
    <rPh sb="11" eb="13">
      <t>ソウイ</t>
    </rPh>
    <rPh sb="15" eb="17">
      <t>コウジ</t>
    </rPh>
    <phoneticPr fontId="3"/>
  </si>
  <si>
    <t>を完成します。</t>
    <rPh sb="1" eb="3">
      <t>カンセイ</t>
    </rPh>
    <phoneticPr fontId="3"/>
  </si>
  <si>
    <t>区分</t>
    <rPh sb="0" eb="2">
      <t>クブン</t>
    </rPh>
    <phoneticPr fontId="3"/>
  </si>
  <si>
    <t>計</t>
    <rPh sb="0" eb="1">
      <t>ケイ</t>
    </rPh>
    <phoneticPr fontId="3"/>
  </si>
  <si>
    <t>㊞</t>
    <phoneticPr fontId="3"/>
  </si>
  <si>
    <t>下請負人通知書</t>
    <rPh sb="0" eb="1">
      <t>シタ</t>
    </rPh>
    <rPh sb="1" eb="3">
      <t>ウケオイ</t>
    </rPh>
    <rPh sb="3" eb="4">
      <t>ニン</t>
    </rPh>
    <rPh sb="4" eb="7">
      <t>ツウチショ</t>
    </rPh>
    <phoneticPr fontId="3"/>
  </si>
  <si>
    <t>見積書　様式第２号</t>
    <phoneticPr fontId="3"/>
  </si>
  <si>
    <t>入札辞退届　様式第３号</t>
    <phoneticPr fontId="3"/>
  </si>
  <si>
    <t>下請負人に関し通知を求められた工事</t>
    <rPh sb="0" eb="1">
      <t>シタ</t>
    </rPh>
    <rPh sb="1" eb="3">
      <t>ウケオイ</t>
    </rPh>
    <rPh sb="3" eb="4">
      <t>ニン</t>
    </rPh>
    <rPh sb="5" eb="6">
      <t>カン</t>
    </rPh>
    <rPh sb="7" eb="9">
      <t>ツウチ</t>
    </rPh>
    <rPh sb="10" eb="11">
      <t>モト</t>
    </rPh>
    <rPh sb="15" eb="17">
      <t>コウジ</t>
    </rPh>
    <phoneticPr fontId="3"/>
  </si>
  <si>
    <t>契約年月日</t>
    <rPh sb="0" eb="2">
      <t>ケイヤク</t>
    </rPh>
    <rPh sb="2" eb="5">
      <t>ネンガッピ</t>
    </rPh>
    <phoneticPr fontId="3"/>
  </si>
  <si>
    <t>下請負人に関する事項</t>
    <rPh sb="0" eb="1">
      <t>シタ</t>
    </rPh>
    <rPh sb="1" eb="3">
      <t>ウケオイ</t>
    </rPh>
    <rPh sb="3" eb="4">
      <t>ニン</t>
    </rPh>
    <rPh sb="5" eb="6">
      <t>カン</t>
    </rPh>
    <rPh sb="8" eb="10">
      <t>ジコウ</t>
    </rPh>
    <phoneticPr fontId="3"/>
  </si>
  <si>
    <t>般</t>
    <rPh sb="0" eb="1">
      <t>パン</t>
    </rPh>
    <phoneticPr fontId="3"/>
  </si>
  <si>
    <t>特</t>
    <rPh sb="0" eb="1">
      <t>トク</t>
    </rPh>
    <phoneticPr fontId="3"/>
  </si>
  <si>
    <t>請け負った工事に係る建設業の種類並びに当該建設業許可年月日及び許可番号</t>
    <rPh sb="0" eb="1">
      <t>ウ</t>
    </rPh>
    <rPh sb="2" eb="3">
      <t>オ</t>
    </rPh>
    <rPh sb="5" eb="7">
      <t>コウジ</t>
    </rPh>
    <rPh sb="8" eb="9">
      <t>カカワ</t>
    </rPh>
    <rPh sb="10" eb="13">
      <t>ケンセツギョウ</t>
    </rPh>
    <rPh sb="14" eb="16">
      <t>シュルイ</t>
    </rPh>
    <rPh sb="16" eb="17">
      <t>ナラ</t>
    </rPh>
    <rPh sb="19" eb="21">
      <t>トウガイ</t>
    </rPh>
    <rPh sb="21" eb="24">
      <t>ケンセツギョウ</t>
    </rPh>
    <rPh sb="24" eb="26">
      <t>キョカ</t>
    </rPh>
    <rPh sb="26" eb="29">
      <t>ネンガッピ</t>
    </rPh>
    <rPh sb="29" eb="30">
      <t>オヨ</t>
    </rPh>
    <rPh sb="31" eb="33">
      <t>キョカ</t>
    </rPh>
    <rPh sb="33" eb="35">
      <t>バンゴウ</t>
    </rPh>
    <phoneticPr fontId="3"/>
  </si>
  <si>
    <t>下請負契約の内容</t>
    <rPh sb="0" eb="1">
      <t>シタ</t>
    </rPh>
    <rPh sb="1" eb="3">
      <t>ウケオイ</t>
    </rPh>
    <rPh sb="3" eb="5">
      <t>ケイヤク</t>
    </rPh>
    <rPh sb="6" eb="8">
      <t>ナイヨウ</t>
    </rPh>
    <phoneticPr fontId="3"/>
  </si>
  <si>
    <t>名称及び住所</t>
    <rPh sb="0" eb="2">
      <t>メイショウ</t>
    </rPh>
    <rPh sb="2" eb="3">
      <t>オヨ</t>
    </rPh>
    <rPh sb="4" eb="6">
      <t>ジュウショ</t>
    </rPh>
    <phoneticPr fontId="3"/>
  </si>
  <si>
    <t>工種</t>
    <rPh sb="0" eb="1">
      <t>コウ</t>
    </rPh>
    <rPh sb="1" eb="2">
      <t>シュ</t>
    </rPh>
    <phoneticPr fontId="3"/>
  </si>
  <si>
    <t>数量</t>
    <rPh sb="0" eb="2">
      <t>スウリョウ</t>
    </rPh>
    <phoneticPr fontId="3"/>
  </si>
  <si>
    <t>金額（円）</t>
    <rPh sb="0" eb="2">
      <t>キンガク</t>
    </rPh>
    <rPh sb="3" eb="4">
      <t>エン</t>
    </rPh>
    <phoneticPr fontId="3"/>
  </si>
  <si>
    <t>種類</t>
    <rPh sb="0" eb="2">
      <t>シュルイ</t>
    </rPh>
    <phoneticPr fontId="3"/>
  </si>
  <si>
    <t>下請負人に関する事項を上記のとおり通知します。</t>
    <rPh sb="0" eb="1">
      <t>シタ</t>
    </rPh>
    <rPh sb="1" eb="3">
      <t>ウケオイ</t>
    </rPh>
    <rPh sb="3" eb="4">
      <t>ニン</t>
    </rPh>
    <rPh sb="5" eb="6">
      <t>カン</t>
    </rPh>
    <rPh sb="8" eb="10">
      <t>ジコウ</t>
    </rPh>
    <rPh sb="11" eb="13">
      <t>ジョウキ</t>
    </rPh>
    <rPh sb="17" eb="19">
      <t>ツウチ</t>
    </rPh>
    <phoneticPr fontId="3"/>
  </si>
  <si>
    <t>下請負人に関する事項に変更があったときは、変更した部分を朱書きとして提出してください。</t>
    <rPh sb="0" eb="1">
      <t>シタ</t>
    </rPh>
    <rPh sb="1" eb="3">
      <t>ウケオイ</t>
    </rPh>
    <rPh sb="3" eb="4">
      <t>ニン</t>
    </rPh>
    <rPh sb="5" eb="6">
      <t>カン</t>
    </rPh>
    <rPh sb="8" eb="10">
      <t>ジコウ</t>
    </rPh>
    <rPh sb="11" eb="13">
      <t>ヘンコウ</t>
    </rPh>
    <rPh sb="21" eb="23">
      <t>ヘンコウ</t>
    </rPh>
    <rPh sb="25" eb="27">
      <t>ブブン</t>
    </rPh>
    <rPh sb="28" eb="30">
      <t>シュガ</t>
    </rPh>
    <rPh sb="34" eb="36">
      <t>テイシュツ</t>
    </rPh>
    <phoneticPr fontId="3"/>
  </si>
  <si>
    <t>技術者</t>
    <rPh sb="0" eb="3">
      <t>ギジュツシャ</t>
    </rPh>
    <phoneticPr fontId="3"/>
  </si>
  <si>
    <t>現場代理人</t>
    <rPh sb="0" eb="2">
      <t>ゲンバ</t>
    </rPh>
    <rPh sb="2" eb="5">
      <t>ダイリニン</t>
    </rPh>
    <phoneticPr fontId="3"/>
  </si>
  <si>
    <t>上記のとおり着手したので届け出ます。</t>
    <rPh sb="0" eb="2">
      <t>ジョウキ</t>
    </rPh>
    <rPh sb="6" eb="8">
      <t>チャクシュ</t>
    </rPh>
    <rPh sb="12" eb="13">
      <t>トド</t>
    </rPh>
    <rPh sb="14" eb="15">
      <t>デ</t>
    </rPh>
    <phoneticPr fontId="3"/>
  </si>
  <si>
    <t>着　手　届</t>
    <rPh sb="0" eb="1">
      <t>キ</t>
    </rPh>
    <rPh sb="2" eb="3">
      <t>テ</t>
    </rPh>
    <rPh sb="4" eb="5">
      <t>トドケ</t>
    </rPh>
    <phoneticPr fontId="3"/>
  </si>
  <si>
    <t>工　程　表</t>
    <rPh sb="0" eb="1">
      <t>コウ</t>
    </rPh>
    <rPh sb="2" eb="3">
      <t>ホド</t>
    </rPh>
    <rPh sb="4" eb="5">
      <t>ヒョウ</t>
    </rPh>
    <phoneticPr fontId="3"/>
  </si>
  <si>
    <t>設計数量</t>
    <rPh sb="0" eb="2">
      <t>セッケイ</t>
    </rPh>
    <rPh sb="2" eb="4">
      <t>スウリョウ</t>
    </rPh>
    <phoneticPr fontId="3"/>
  </si>
  <si>
    <t>通計歩合</t>
    <rPh sb="0" eb="2">
      <t>ツウケイ</t>
    </rPh>
    <rPh sb="2" eb="4">
      <t>ブアイ</t>
    </rPh>
    <phoneticPr fontId="3"/>
  </si>
  <si>
    <t>％</t>
    <phoneticPr fontId="3"/>
  </si>
  <si>
    <t>上記のとおり施工したいので、工程表を提出します。</t>
    <rPh sb="0" eb="2">
      <t>ジョウキ</t>
    </rPh>
    <rPh sb="6" eb="8">
      <t>セコウ</t>
    </rPh>
    <rPh sb="14" eb="16">
      <t>コウテイ</t>
    </rPh>
    <rPh sb="16" eb="17">
      <t>ヒョウ</t>
    </rPh>
    <rPh sb="18" eb="20">
      <t>テイシュツ</t>
    </rPh>
    <phoneticPr fontId="3"/>
  </si>
  <si>
    <t>工事工程月報</t>
    <rPh sb="0" eb="2">
      <t>コウジ</t>
    </rPh>
    <rPh sb="2" eb="4">
      <t>コウテイ</t>
    </rPh>
    <rPh sb="4" eb="6">
      <t>ゲッポウ</t>
    </rPh>
    <phoneticPr fontId="3"/>
  </si>
  <si>
    <t>摘要</t>
    <rPh sb="0" eb="2">
      <t>テキヨウ</t>
    </rPh>
    <phoneticPr fontId="3"/>
  </si>
  <si>
    <t>3月</t>
    <rPh sb="1" eb="2">
      <t>ガツ</t>
    </rPh>
    <phoneticPr fontId="3"/>
  </si>
  <si>
    <t>前半</t>
    <rPh sb="0" eb="2">
      <t>ゼンハン</t>
    </rPh>
    <phoneticPr fontId="3"/>
  </si>
  <si>
    <t>後半</t>
    <rPh sb="0" eb="2">
      <t>コウハン</t>
    </rPh>
    <phoneticPr fontId="3"/>
  </si>
  <si>
    <t>1月</t>
  </si>
  <si>
    <t>2月</t>
  </si>
  <si>
    <t>12月</t>
  </si>
  <si>
    <t>4月</t>
  </si>
  <si>
    <t>5月</t>
  </si>
  <si>
    <t>6月</t>
  </si>
  <si>
    <t>7月</t>
  </si>
  <si>
    <t>8月</t>
  </si>
  <si>
    <t>9月</t>
  </si>
  <si>
    <t>10月</t>
  </si>
  <si>
    <t>11月</t>
  </si>
  <si>
    <t>・ ・</t>
    <phoneticPr fontId="3"/>
  </si>
  <si>
    <t>上段　計画　％</t>
    <rPh sb="0" eb="2">
      <t>ジョウダン</t>
    </rPh>
    <rPh sb="3" eb="5">
      <t>ケイカク</t>
    </rPh>
    <phoneticPr fontId="3"/>
  </si>
  <si>
    <t>下段　実績　％</t>
    <rPh sb="0" eb="2">
      <t>ゲダン</t>
    </rPh>
    <rPh sb="3" eb="5">
      <t>ジッセキ</t>
    </rPh>
    <phoneticPr fontId="3"/>
  </si>
  <si>
    <t>契約金額
（円）</t>
    <rPh sb="0" eb="2">
      <t>ケイヤク</t>
    </rPh>
    <rPh sb="2" eb="4">
      <t>キンガク</t>
    </rPh>
    <rPh sb="6" eb="7">
      <t>エン</t>
    </rPh>
    <phoneticPr fontId="3"/>
  </si>
  <si>
    <t>工事場所</t>
    <rPh sb="0" eb="2">
      <t>コウジ</t>
    </rPh>
    <rPh sb="2" eb="4">
      <t>バショ</t>
    </rPh>
    <phoneticPr fontId="3"/>
  </si>
  <si>
    <t>工程</t>
    <rPh sb="0" eb="2">
      <t>コウテイ</t>
    </rPh>
    <phoneticPr fontId="3"/>
  </si>
  <si>
    <t>複数の工事を受注している場合には、上から順に列記し、完成した工事があっても消さないでください。</t>
    <rPh sb="0" eb="2">
      <t>フクスウ</t>
    </rPh>
    <rPh sb="3" eb="5">
      <t>コウジ</t>
    </rPh>
    <rPh sb="6" eb="8">
      <t>ジュチュウ</t>
    </rPh>
    <rPh sb="12" eb="14">
      <t>バアイ</t>
    </rPh>
    <rPh sb="17" eb="18">
      <t>ウエ</t>
    </rPh>
    <rPh sb="20" eb="21">
      <t>ジュン</t>
    </rPh>
    <rPh sb="22" eb="24">
      <t>レッキ</t>
    </rPh>
    <rPh sb="26" eb="28">
      <t>カンセイ</t>
    </rPh>
    <rPh sb="30" eb="32">
      <t>コウジ</t>
    </rPh>
    <rPh sb="37" eb="38">
      <t>ケ</t>
    </rPh>
    <phoneticPr fontId="3"/>
  </si>
  <si>
    <t>監督員が指示した場合には、工程表により進ちょく状況を説明してください。</t>
    <rPh sb="0" eb="3">
      <t>カントクイン</t>
    </rPh>
    <rPh sb="4" eb="6">
      <t>シジ</t>
    </rPh>
    <rPh sb="8" eb="10">
      <t>バアイ</t>
    </rPh>
    <rPh sb="13" eb="15">
      <t>コウテイ</t>
    </rPh>
    <rPh sb="15" eb="16">
      <t>ヒョウ</t>
    </rPh>
    <rPh sb="19" eb="20">
      <t>シン</t>
    </rPh>
    <rPh sb="23" eb="25">
      <t>ジョウキョウ</t>
    </rPh>
    <rPh sb="26" eb="28">
      <t>セツメイ</t>
    </rPh>
    <phoneticPr fontId="3"/>
  </si>
  <si>
    <t>主任技術者等通知書</t>
    <rPh sb="0" eb="2">
      <t>シュニン</t>
    </rPh>
    <rPh sb="2" eb="5">
      <t>ギジュツシャ</t>
    </rPh>
    <rPh sb="5" eb="6">
      <t>トウ</t>
    </rPh>
    <rPh sb="6" eb="9">
      <t>ツウチショ</t>
    </rPh>
    <phoneticPr fontId="3"/>
  </si>
  <si>
    <t>（</t>
    <phoneticPr fontId="3"/>
  </si>
  <si>
    <t>契約締結</t>
    <rPh sb="0" eb="2">
      <t>ケイヤク</t>
    </rPh>
    <rPh sb="2" eb="4">
      <t>テイケツ</t>
    </rPh>
    <phoneticPr fontId="3"/>
  </si>
  <si>
    <t>）</t>
    <phoneticPr fontId="3"/>
  </si>
  <si>
    <t>主任技術者等の氏名</t>
    <rPh sb="0" eb="2">
      <t>シュニン</t>
    </rPh>
    <rPh sb="2" eb="5">
      <t>ギジュツシャ</t>
    </rPh>
    <rPh sb="5" eb="6">
      <t>トウ</t>
    </rPh>
    <rPh sb="7" eb="9">
      <t>シメイ</t>
    </rPh>
    <phoneticPr fontId="3"/>
  </si>
  <si>
    <t>（注）資格区分は、該当するものを○で囲み、資格を証するものの写しを添付して
　　ください。</t>
    <rPh sb="1" eb="2">
      <t>チュウ</t>
    </rPh>
    <rPh sb="3" eb="5">
      <t>シカク</t>
    </rPh>
    <rPh sb="5" eb="7">
      <t>クブン</t>
    </rPh>
    <rPh sb="9" eb="11">
      <t>ガイトウ</t>
    </rPh>
    <rPh sb="18" eb="19">
      <t>カコ</t>
    </rPh>
    <rPh sb="21" eb="23">
      <t>シカク</t>
    </rPh>
    <rPh sb="24" eb="25">
      <t>ショウ</t>
    </rPh>
    <rPh sb="30" eb="31">
      <t>ウツ</t>
    </rPh>
    <rPh sb="33" eb="35">
      <t>テンプ</t>
    </rPh>
    <phoneticPr fontId="3"/>
  </si>
  <si>
    <t>職名</t>
    <rPh sb="0" eb="2">
      <t>ショクメイ</t>
    </rPh>
    <phoneticPr fontId="3"/>
  </si>
  <si>
    <t>担当工事種類</t>
    <rPh sb="0" eb="2">
      <t>タントウ</t>
    </rPh>
    <rPh sb="2" eb="4">
      <t>コウジ</t>
    </rPh>
    <rPh sb="4" eb="6">
      <t>シュルイ</t>
    </rPh>
    <phoneticPr fontId="3"/>
  </si>
  <si>
    <t>資格区分</t>
    <rPh sb="0" eb="2">
      <t>シカク</t>
    </rPh>
    <rPh sb="2" eb="4">
      <t>クブン</t>
    </rPh>
    <phoneticPr fontId="3"/>
  </si>
  <si>
    <t>建設業法</t>
    <rPh sb="0" eb="3">
      <t>ケンセツギョウ</t>
    </rPh>
    <rPh sb="3" eb="4">
      <t>ホウ</t>
    </rPh>
    <phoneticPr fontId="3"/>
  </si>
  <si>
    <t>第7条第2号</t>
    <rPh sb="0" eb="1">
      <t>ダイ</t>
    </rPh>
    <rPh sb="2" eb="3">
      <t>ジョウ</t>
    </rPh>
    <rPh sb="3" eb="4">
      <t>ダイ</t>
    </rPh>
    <rPh sb="5" eb="6">
      <t>ゴウ</t>
    </rPh>
    <phoneticPr fontId="3"/>
  </si>
  <si>
    <t>第15条第2号</t>
    <rPh sb="0" eb="1">
      <t>ダイ</t>
    </rPh>
    <rPh sb="3" eb="4">
      <t>ジョウ</t>
    </rPh>
    <rPh sb="4" eb="5">
      <t>ダイ</t>
    </rPh>
    <rPh sb="6" eb="7">
      <t>ゴウ</t>
    </rPh>
    <phoneticPr fontId="3"/>
  </si>
  <si>
    <t>主任技術者</t>
    <rPh sb="0" eb="2">
      <t>シュニン</t>
    </rPh>
    <rPh sb="2" eb="5">
      <t>ギジュツシャ</t>
    </rPh>
    <phoneticPr fontId="3"/>
  </si>
  <si>
    <t>専任の主任技術者</t>
    <rPh sb="0" eb="2">
      <t>センニン</t>
    </rPh>
    <rPh sb="3" eb="5">
      <t>シュニン</t>
    </rPh>
    <rPh sb="5" eb="8">
      <t>ギジュツシャ</t>
    </rPh>
    <phoneticPr fontId="3"/>
  </si>
  <si>
    <t>専門技術者</t>
    <rPh sb="0" eb="2">
      <t>センモン</t>
    </rPh>
    <rPh sb="2" eb="4">
      <t>ギジュツ</t>
    </rPh>
    <rPh sb="4" eb="5">
      <t>シャ</t>
    </rPh>
    <phoneticPr fontId="3"/>
  </si>
  <si>
    <t>イ・ロ・ハ</t>
    <phoneticPr fontId="3"/>
  </si>
  <si>
    <t>　先に請負契約を締結した工事の主任技術者等の氏名等を、上記のとおり通知します。</t>
    <rPh sb="1" eb="2">
      <t>サキ</t>
    </rPh>
    <rPh sb="3" eb="5">
      <t>ウケオイ</t>
    </rPh>
    <rPh sb="5" eb="7">
      <t>ケイヤク</t>
    </rPh>
    <rPh sb="8" eb="10">
      <t>テイケツ</t>
    </rPh>
    <rPh sb="12" eb="14">
      <t>コウジ</t>
    </rPh>
    <rPh sb="15" eb="17">
      <t>シュニン</t>
    </rPh>
    <rPh sb="17" eb="20">
      <t>ギジュツシャ</t>
    </rPh>
    <rPh sb="20" eb="21">
      <t>トウ</t>
    </rPh>
    <rPh sb="22" eb="25">
      <t>シメイトウ</t>
    </rPh>
    <rPh sb="27" eb="29">
      <t>ジョウキ</t>
    </rPh>
    <rPh sb="33" eb="35">
      <t>ツウチ</t>
    </rPh>
    <phoneticPr fontId="3"/>
  </si>
  <si>
    <t>工事記録簿</t>
    <rPh sb="0" eb="2">
      <t>コウジ</t>
    </rPh>
    <rPh sb="2" eb="5">
      <t>キロクボ</t>
    </rPh>
    <phoneticPr fontId="3"/>
  </si>
  <si>
    <t>着手年月日</t>
    <rPh sb="0" eb="2">
      <t>チャクシュ</t>
    </rPh>
    <rPh sb="2" eb="5">
      <t>ネンガッピ</t>
    </rPh>
    <phoneticPr fontId="3"/>
  </si>
  <si>
    <t>完成年月日</t>
    <rPh sb="0" eb="2">
      <t>カンセイ</t>
    </rPh>
    <rPh sb="2" eb="5">
      <t>ネンガッピ</t>
    </rPh>
    <phoneticPr fontId="3"/>
  </si>
  <si>
    <t>年月日</t>
    <rPh sb="0" eb="3">
      <t>ネンガッピ</t>
    </rPh>
    <phoneticPr fontId="3"/>
  </si>
  <si>
    <t>天候</t>
    <rPh sb="0" eb="2">
      <t>テンコウ</t>
    </rPh>
    <phoneticPr fontId="3"/>
  </si>
  <si>
    <t>記録</t>
    <rPh sb="0" eb="2">
      <t>キロク</t>
    </rPh>
    <phoneticPr fontId="3"/>
  </si>
  <si>
    <t>出来形歩合調書</t>
    <rPh sb="0" eb="2">
      <t>デキ</t>
    </rPh>
    <rPh sb="2" eb="3">
      <t>ガタ</t>
    </rPh>
    <rPh sb="3" eb="5">
      <t>ブアイ</t>
    </rPh>
    <rPh sb="5" eb="7">
      <t>チョウショ</t>
    </rPh>
    <phoneticPr fontId="3"/>
  </si>
  <si>
    <t>出来形歩合調書　様式第41号</t>
    <rPh sb="0" eb="2">
      <t>デキ</t>
    </rPh>
    <rPh sb="2" eb="3">
      <t>ガタ</t>
    </rPh>
    <rPh sb="3" eb="5">
      <t>ブアイ</t>
    </rPh>
    <rPh sb="5" eb="7">
      <t>チョウショ</t>
    </rPh>
    <rPh sb="8" eb="10">
      <t>ヨウシキ</t>
    </rPh>
    <rPh sb="10" eb="11">
      <t>ダイ</t>
    </rPh>
    <rPh sb="13" eb="14">
      <t>ゴウ</t>
    </rPh>
    <phoneticPr fontId="3"/>
  </si>
  <si>
    <t>　摘要欄には、指示又は監督を行った監督員名等を記入してください。</t>
    <rPh sb="1" eb="3">
      <t>テキヨウ</t>
    </rPh>
    <rPh sb="3" eb="4">
      <t>ラン</t>
    </rPh>
    <rPh sb="7" eb="9">
      <t>シジ</t>
    </rPh>
    <rPh sb="9" eb="10">
      <t>マタ</t>
    </rPh>
    <rPh sb="11" eb="13">
      <t>カントク</t>
    </rPh>
    <rPh sb="14" eb="15">
      <t>オコナ</t>
    </rPh>
    <rPh sb="17" eb="20">
      <t>カントクイン</t>
    </rPh>
    <rPh sb="20" eb="21">
      <t>メイ</t>
    </rPh>
    <rPh sb="21" eb="22">
      <t>トウ</t>
    </rPh>
    <rPh sb="23" eb="25">
      <t>キニュウ</t>
    </rPh>
    <phoneticPr fontId="3"/>
  </si>
  <si>
    <t>材料検査簿</t>
    <rPh sb="0" eb="2">
      <t>ザイリョウ</t>
    </rPh>
    <rPh sb="2" eb="4">
      <t>ケンサ</t>
    </rPh>
    <rPh sb="4" eb="5">
      <t>ボ</t>
    </rPh>
    <phoneticPr fontId="3"/>
  </si>
  <si>
    <t>検印</t>
    <rPh sb="0" eb="2">
      <t>ケンイン</t>
    </rPh>
    <phoneticPr fontId="3"/>
  </si>
  <si>
    <t>累計合格数量</t>
    <rPh sb="0" eb="2">
      <t>ルイケイ</t>
    </rPh>
    <rPh sb="2" eb="4">
      <t>ゴウカク</t>
    </rPh>
    <rPh sb="4" eb="6">
      <t>スウリョウ</t>
    </rPh>
    <phoneticPr fontId="3"/>
  </si>
  <si>
    <t>不合格数量</t>
    <rPh sb="0" eb="3">
      <t>フゴウカク</t>
    </rPh>
    <rPh sb="3" eb="5">
      <t>スウリョウ</t>
    </rPh>
    <phoneticPr fontId="3"/>
  </si>
  <si>
    <t>合格数量</t>
    <rPh sb="0" eb="2">
      <t>ゴウカク</t>
    </rPh>
    <rPh sb="2" eb="4">
      <t>スウリョウ</t>
    </rPh>
    <phoneticPr fontId="3"/>
  </si>
  <si>
    <t>検査数量</t>
    <rPh sb="0" eb="2">
      <t>ケンサ</t>
    </rPh>
    <rPh sb="2" eb="4">
      <t>スウリョウ</t>
    </rPh>
    <phoneticPr fontId="3"/>
  </si>
  <si>
    <t>検査年月日</t>
    <rPh sb="0" eb="2">
      <t>ケンサ</t>
    </rPh>
    <rPh sb="2" eb="5">
      <t>ネンガッピ</t>
    </rPh>
    <phoneticPr fontId="3"/>
  </si>
  <si>
    <t>単位</t>
    <rPh sb="0" eb="2">
      <t>タンイ</t>
    </rPh>
    <phoneticPr fontId="3"/>
  </si>
  <si>
    <t>規格</t>
    <rPh sb="0" eb="2">
      <t>キカク</t>
    </rPh>
    <phoneticPr fontId="3"/>
  </si>
  <si>
    <t>品種</t>
    <rPh sb="0" eb="2">
      <t>ヒンシュ</t>
    </rPh>
    <phoneticPr fontId="3"/>
  </si>
  <si>
    <t>㊞</t>
    <phoneticPr fontId="3"/>
  </si>
  <si>
    <t>工期延長請求書</t>
    <rPh sb="0" eb="2">
      <t>コウキ</t>
    </rPh>
    <rPh sb="2" eb="4">
      <t>エンチョウ</t>
    </rPh>
    <rPh sb="4" eb="7">
      <t>セイキュウショ</t>
    </rPh>
    <phoneticPr fontId="3"/>
  </si>
  <si>
    <t>変更完成日</t>
    <rPh sb="0" eb="2">
      <t>ヘンコウ</t>
    </rPh>
    <rPh sb="2" eb="4">
      <t>カンセイ</t>
    </rPh>
    <rPh sb="4" eb="5">
      <t>ビ</t>
    </rPh>
    <phoneticPr fontId="3"/>
  </si>
  <si>
    <t>　上記の工事について、発注者と受注者とは、おのおの対等な立場における合意に基づいて、別添の約款によって請負契約を締結し、信義に従って誠実にこれを履行するものとする。
　この契約の証として、本書２通を作成し、当事者記名押印の上、各自１通を保有する。</t>
    <rPh sb="15" eb="18">
      <t>ジ</t>
    </rPh>
    <phoneticPr fontId="3"/>
  </si>
  <si>
    <t>工期延長理由</t>
    <rPh sb="0" eb="2">
      <t>コウキ</t>
    </rPh>
    <rPh sb="2" eb="4">
      <t>エンチョウ</t>
    </rPh>
    <rPh sb="4" eb="6">
      <t>リユウ</t>
    </rPh>
    <phoneticPr fontId="3"/>
  </si>
  <si>
    <t>　上記のとおり工期を延長したいので請求します。</t>
    <rPh sb="1" eb="3">
      <t>ジョウキ</t>
    </rPh>
    <rPh sb="7" eb="9">
      <t>コウキ</t>
    </rPh>
    <rPh sb="10" eb="12">
      <t>エンチョウ</t>
    </rPh>
    <rPh sb="17" eb="19">
      <t>セイキュウ</t>
    </rPh>
    <phoneticPr fontId="3"/>
  </si>
  <si>
    <t>㊞</t>
    <phoneticPr fontId="3"/>
  </si>
  <si>
    <t>変更工程表</t>
    <rPh sb="0" eb="2">
      <t>ヘンコウ</t>
    </rPh>
    <rPh sb="2" eb="3">
      <t>コウ</t>
    </rPh>
    <rPh sb="3" eb="4">
      <t>ホド</t>
    </rPh>
    <rPh sb="4" eb="5">
      <t>ヒョウ</t>
    </rPh>
    <phoneticPr fontId="3"/>
  </si>
  <si>
    <t>（注）変更した部分は、朱書きしてください。</t>
    <rPh sb="1" eb="2">
      <t>チュウ</t>
    </rPh>
    <rPh sb="3" eb="5">
      <t>ヘンコウ</t>
    </rPh>
    <rPh sb="7" eb="9">
      <t>ブブン</t>
    </rPh>
    <rPh sb="11" eb="13">
      <t>シュガ</t>
    </rPh>
    <phoneticPr fontId="3"/>
  </si>
  <si>
    <t>　上記のとおり変更したいので、変更工程表を提出します。</t>
    <rPh sb="1" eb="3">
      <t>ジョウキ</t>
    </rPh>
    <rPh sb="7" eb="9">
      <t>ヘンコウ</t>
    </rPh>
    <rPh sb="15" eb="17">
      <t>ヘンコウ</t>
    </rPh>
    <rPh sb="17" eb="19">
      <t>コウテイ</t>
    </rPh>
    <rPh sb="19" eb="20">
      <t>ヒョウ</t>
    </rPh>
    <rPh sb="21" eb="23">
      <t>テイシュツ</t>
    </rPh>
    <phoneticPr fontId="3"/>
  </si>
  <si>
    <t>完成届出書</t>
    <rPh sb="0" eb="2">
      <t>カンセイ</t>
    </rPh>
    <rPh sb="2" eb="5">
      <t>トドケデショ</t>
    </rPh>
    <phoneticPr fontId="3"/>
  </si>
  <si>
    <t>　上記のとおり完成したので届け出ます。</t>
    <rPh sb="1" eb="3">
      <t>ジョウキ</t>
    </rPh>
    <rPh sb="7" eb="9">
      <t>カンセイ</t>
    </rPh>
    <rPh sb="13" eb="14">
      <t>トドケ</t>
    </rPh>
    <rPh sb="15" eb="16">
      <t>デ</t>
    </rPh>
    <phoneticPr fontId="3"/>
  </si>
  <si>
    <t>修補完了届出書</t>
    <rPh sb="0" eb="1">
      <t>オサム</t>
    </rPh>
    <rPh sb="1" eb="3">
      <t>ホカン</t>
    </rPh>
    <rPh sb="3" eb="4">
      <t>リョウ</t>
    </rPh>
    <rPh sb="4" eb="7">
      <t>トドケデショ</t>
    </rPh>
    <phoneticPr fontId="3"/>
  </si>
  <si>
    <t>修補事項</t>
    <rPh sb="0" eb="1">
      <t>シュウ</t>
    </rPh>
    <rPh sb="1" eb="2">
      <t>ホ</t>
    </rPh>
    <rPh sb="2" eb="4">
      <t>ジコウ</t>
    </rPh>
    <phoneticPr fontId="3"/>
  </si>
  <si>
    <t>修補完了年月日</t>
    <rPh sb="0" eb="1">
      <t>オサム</t>
    </rPh>
    <rPh sb="1" eb="3">
      <t>ホカン</t>
    </rPh>
    <rPh sb="3" eb="4">
      <t>リョウ</t>
    </rPh>
    <rPh sb="4" eb="7">
      <t>ネンガッピ</t>
    </rPh>
    <phoneticPr fontId="3"/>
  </si>
  <si>
    <t>出来形確認請求書</t>
    <rPh sb="0" eb="2">
      <t>デキ</t>
    </rPh>
    <rPh sb="2" eb="3">
      <t>ガタ</t>
    </rPh>
    <rPh sb="3" eb="5">
      <t>カクニン</t>
    </rPh>
    <rPh sb="5" eb="8">
      <t>セイキュウショ</t>
    </rPh>
    <phoneticPr fontId="3"/>
  </si>
  <si>
    <t>出来形の内容</t>
    <rPh sb="0" eb="2">
      <t>デキ</t>
    </rPh>
    <rPh sb="2" eb="3">
      <t>ガタ</t>
    </rPh>
    <rPh sb="4" eb="6">
      <t>ナイヨウ</t>
    </rPh>
    <phoneticPr fontId="3"/>
  </si>
  <si>
    <t>通計
出来高歩合</t>
    <rPh sb="0" eb="2">
      <t>ツウケイ</t>
    </rPh>
    <rPh sb="3" eb="5">
      <t>デキ</t>
    </rPh>
    <rPh sb="5" eb="6">
      <t>タカ</t>
    </rPh>
    <rPh sb="6" eb="8">
      <t>ブアイ</t>
    </rPh>
    <phoneticPr fontId="3"/>
  </si>
  <si>
    <t>構成比率</t>
    <rPh sb="0" eb="2">
      <t>コウセイ</t>
    </rPh>
    <rPh sb="2" eb="4">
      <t>ヒリツ</t>
    </rPh>
    <phoneticPr fontId="3"/>
  </si>
  <si>
    <t>出来高数量</t>
    <rPh sb="0" eb="3">
      <t>デキダカ</t>
    </rPh>
    <rPh sb="3" eb="5">
      <t>スウリョウ</t>
    </rPh>
    <phoneticPr fontId="3"/>
  </si>
  <si>
    <t>出来高歩合</t>
    <rPh sb="0" eb="2">
      <t>デキ</t>
    </rPh>
    <rPh sb="2" eb="3">
      <t>タカ</t>
    </rPh>
    <rPh sb="3" eb="5">
      <t>ブアイ</t>
    </rPh>
    <phoneticPr fontId="3"/>
  </si>
  <si>
    <t>第</t>
  </si>
  <si>
    <t>回</t>
    <rPh sb="0" eb="1">
      <t>カイ</t>
    </rPh>
    <phoneticPr fontId="3"/>
  </si>
  <si>
    <t>出来形の確認を請求します。</t>
    <rPh sb="0" eb="2">
      <t>デキ</t>
    </rPh>
    <rPh sb="2" eb="3">
      <t>ガタ</t>
    </rPh>
    <rPh sb="4" eb="6">
      <t>カクニン</t>
    </rPh>
    <rPh sb="7" eb="9">
      <t>セイキュウ</t>
    </rPh>
    <phoneticPr fontId="3"/>
  </si>
  <si>
    <t>請負契約解除通知書</t>
    <rPh sb="0" eb="2">
      <t>ウケオイ</t>
    </rPh>
    <rPh sb="2" eb="4">
      <t>ケイヤク</t>
    </rPh>
    <rPh sb="4" eb="6">
      <t>カイジョ</t>
    </rPh>
    <rPh sb="6" eb="9">
      <t>ツウチショ</t>
    </rPh>
    <phoneticPr fontId="3"/>
  </si>
  <si>
    <t xml:space="preserve"> 付けで契約を締結した上記の工事は、伊豆市建設工事請負</t>
    <rPh sb="1" eb="2">
      <t>ヅ</t>
    </rPh>
    <rPh sb="4" eb="6">
      <t>ケイヤク</t>
    </rPh>
    <rPh sb="7" eb="9">
      <t>テイケツ</t>
    </rPh>
    <rPh sb="11" eb="13">
      <t>ジョウキ</t>
    </rPh>
    <rPh sb="14" eb="16">
      <t>コウジ</t>
    </rPh>
    <rPh sb="18" eb="20">
      <t>イズ</t>
    </rPh>
    <rPh sb="20" eb="21">
      <t>シ</t>
    </rPh>
    <rPh sb="21" eb="23">
      <t>ケンセツ</t>
    </rPh>
    <rPh sb="23" eb="25">
      <t>コウジ</t>
    </rPh>
    <phoneticPr fontId="3"/>
  </si>
  <si>
    <t>契約約款</t>
    <rPh sb="2" eb="4">
      <t>ヤッカン</t>
    </rPh>
    <phoneticPr fontId="3"/>
  </si>
  <si>
    <t>第</t>
    <phoneticPr fontId="3"/>
  </si>
  <si>
    <t>条</t>
    <phoneticPr fontId="3"/>
  </si>
  <si>
    <t>項</t>
    <phoneticPr fontId="3"/>
  </si>
  <si>
    <t>号</t>
    <phoneticPr fontId="3"/>
  </si>
  <si>
    <t>受注者</t>
    <rPh sb="0" eb="3">
      <t>ジ</t>
    </rPh>
    <phoneticPr fontId="3"/>
  </si>
  <si>
    <t>(注)　受注者が共同企業体の場合は、共同企業体の名称、代表構成員及びその他構成
　　員の住所、名称及び氏名を記載し、それぞれの使用印を押印してください。</t>
    <rPh sb="1" eb="2">
      <t>チュウ</t>
    </rPh>
    <rPh sb="4" eb="7">
      <t>ジ</t>
    </rPh>
    <rPh sb="8" eb="10">
      <t>キョウドウ</t>
    </rPh>
    <rPh sb="10" eb="13">
      <t>キギョウタイ</t>
    </rPh>
    <rPh sb="14" eb="16">
      <t>バアイ</t>
    </rPh>
    <rPh sb="18" eb="20">
      <t>キョウドウ</t>
    </rPh>
    <rPh sb="20" eb="23">
      <t>キギョウタイ</t>
    </rPh>
    <rPh sb="24" eb="26">
      <t>メイショウ</t>
    </rPh>
    <rPh sb="27" eb="29">
      <t>ダイヒョウ</t>
    </rPh>
    <rPh sb="29" eb="32">
      <t>コウセイイン</t>
    </rPh>
    <rPh sb="32" eb="33">
      <t>オヨ</t>
    </rPh>
    <rPh sb="36" eb="37">
      <t>タ</t>
    </rPh>
    <rPh sb="37" eb="38">
      <t>カマエ</t>
    </rPh>
    <rPh sb="42" eb="43">
      <t>イン</t>
    </rPh>
    <rPh sb="44" eb="46">
      <t>ジュウショ</t>
    </rPh>
    <rPh sb="47" eb="49">
      <t>メイショウ</t>
    </rPh>
    <rPh sb="49" eb="50">
      <t>オヨ</t>
    </rPh>
    <rPh sb="51" eb="53">
      <t>シメイ</t>
    </rPh>
    <rPh sb="54" eb="56">
      <t>キサイ</t>
    </rPh>
    <rPh sb="63" eb="65">
      <t>シヨウ</t>
    </rPh>
    <rPh sb="65" eb="66">
      <t>イン</t>
    </rPh>
    <rPh sb="67" eb="69">
      <t>オウイン</t>
    </rPh>
    <phoneticPr fontId="3"/>
  </si>
  <si>
    <t>　上記の工事の施工については、伊豆市建設工事請負契約約款中受注者に関する規定を遵守し、仕様書、設計書及び図面に基づいて相違なく完成します。</t>
    <rPh sb="1" eb="3">
      <t>ジョウキ</t>
    </rPh>
    <rPh sb="4" eb="6">
      <t>コウジ</t>
    </rPh>
    <rPh sb="7" eb="9">
      <t>セコウ</t>
    </rPh>
    <rPh sb="15" eb="17">
      <t>イズ</t>
    </rPh>
    <rPh sb="17" eb="18">
      <t>シ</t>
    </rPh>
    <rPh sb="18" eb="20">
      <t>ケンセツ</t>
    </rPh>
    <rPh sb="20" eb="22">
      <t>コウジ</t>
    </rPh>
    <rPh sb="22" eb="24">
      <t>ウケオイ</t>
    </rPh>
    <rPh sb="24" eb="26">
      <t>ケイヤク</t>
    </rPh>
    <rPh sb="26" eb="28">
      <t>ヤッカン</t>
    </rPh>
    <rPh sb="28" eb="29">
      <t>チュウ</t>
    </rPh>
    <rPh sb="29" eb="32">
      <t>ジ</t>
    </rPh>
    <rPh sb="33" eb="34">
      <t>カン</t>
    </rPh>
    <rPh sb="36" eb="38">
      <t>キテイ</t>
    </rPh>
    <rPh sb="39" eb="41">
      <t>ジュンシュ</t>
    </rPh>
    <rPh sb="43" eb="46">
      <t>シヨウショ</t>
    </rPh>
    <rPh sb="47" eb="50">
      <t>セッケイショ</t>
    </rPh>
    <rPh sb="50" eb="51">
      <t>オヨ</t>
    </rPh>
    <rPh sb="52" eb="54">
      <t>ズメン</t>
    </rPh>
    <rPh sb="55" eb="56">
      <t>モト</t>
    </rPh>
    <rPh sb="59" eb="61">
      <t>ソウイ</t>
    </rPh>
    <rPh sb="63" eb="65">
      <t>カンセイ</t>
    </rPh>
    <phoneticPr fontId="3"/>
  </si>
  <si>
    <t>　上記の工事について、発注者と受注者とが、</t>
    <rPh sb="1" eb="3">
      <t>ジョウキ</t>
    </rPh>
    <rPh sb="4" eb="6">
      <t>コウジ</t>
    </rPh>
    <rPh sb="11" eb="14">
      <t>ハッチュウシャ</t>
    </rPh>
    <rPh sb="15" eb="18">
      <t>ジ</t>
    </rPh>
    <phoneticPr fontId="3"/>
  </si>
  <si>
    <t>の規定により、契約を解除しました。　</t>
    <phoneticPr fontId="3"/>
  </si>
  <si>
    <t>製造請負契約書</t>
    <rPh sb="0" eb="2">
      <t>セイゾウ</t>
    </rPh>
    <rPh sb="2" eb="4">
      <t>ウケオイ</t>
    </rPh>
    <rPh sb="4" eb="7">
      <t>ケイヤクショ</t>
    </rPh>
    <phoneticPr fontId="3"/>
  </si>
  <si>
    <t>工事材料名</t>
    <rPh sb="0" eb="2">
      <t>コウジ</t>
    </rPh>
    <rPh sb="2" eb="4">
      <t>ザイリョウ</t>
    </rPh>
    <rPh sb="4" eb="5">
      <t>メイ</t>
    </rPh>
    <phoneticPr fontId="3"/>
  </si>
  <si>
    <t>引渡場所</t>
    <rPh sb="0" eb="2">
      <t>ヒキワタシ</t>
    </rPh>
    <rPh sb="2" eb="4">
      <t>バショ</t>
    </rPh>
    <phoneticPr fontId="3"/>
  </si>
  <si>
    <t>引渡期限</t>
    <rPh sb="0" eb="2">
      <t>ヒキワタシ</t>
    </rPh>
    <rPh sb="2" eb="4">
      <t>キゲン</t>
    </rPh>
    <phoneticPr fontId="3"/>
  </si>
  <si>
    <t>㊞</t>
    <phoneticPr fontId="3"/>
  </si>
  <si>
    <t>完了届出書</t>
    <rPh sb="0" eb="2">
      <t>カンリョウ</t>
    </rPh>
    <rPh sb="2" eb="5">
      <t>トドケデショ</t>
    </rPh>
    <phoneticPr fontId="3"/>
  </si>
  <si>
    <t>引渡期日</t>
    <rPh sb="0" eb="2">
      <t>ヒキワタシ</t>
    </rPh>
    <rPh sb="2" eb="4">
      <t>キジツ</t>
    </rPh>
    <phoneticPr fontId="3"/>
  </si>
  <si>
    <t>完了年月日</t>
    <rPh sb="0" eb="2">
      <t>カンリョウ</t>
    </rPh>
    <rPh sb="2" eb="5">
      <t>ネンガッピ</t>
    </rPh>
    <phoneticPr fontId="3"/>
  </si>
  <si>
    <t>　上記のとおり製造を完了したので届け出ます。</t>
    <rPh sb="1" eb="3">
      <t>ジョウキ</t>
    </rPh>
    <rPh sb="7" eb="9">
      <t>セイゾウ</t>
    </rPh>
    <rPh sb="10" eb="12">
      <t>カンリョウ</t>
    </rPh>
    <rPh sb="16" eb="17">
      <t>トドケ</t>
    </rPh>
    <rPh sb="18" eb="19">
      <t>デ</t>
    </rPh>
    <phoneticPr fontId="3"/>
  </si>
  <si>
    <t>履行期間</t>
    <rPh sb="0" eb="2">
      <t>リコウ</t>
    </rPh>
    <rPh sb="2" eb="4">
      <t>キカン</t>
    </rPh>
    <phoneticPr fontId="3"/>
  </si>
  <si>
    <t>完了</t>
    <rPh sb="0" eb="2">
      <t>カンリョウ</t>
    </rPh>
    <phoneticPr fontId="3"/>
  </si>
  <si>
    <t>契約金額</t>
    <rPh sb="0" eb="2">
      <t>ケイヤク</t>
    </rPh>
    <rPh sb="2" eb="4">
      <t>キンガク</t>
    </rPh>
    <phoneticPr fontId="3"/>
  </si>
  <si>
    <t>業務委託契約書</t>
    <rPh sb="0" eb="2">
      <t>ギョウム</t>
    </rPh>
    <rPh sb="2" eb="4">
      <t>イタク</t>
    </rPh>
    <rPh sb="4" eb="7">
      <t>ケイヤクショ</t>
    </rPh>
    <phoneticPr fontId="3"/>
  </si>
  <si>
    <t>業務委託請書</t>
    <rPh sb="0" eb="2">
      <t>ギョウム</t>
    </rPh>
    <rPh sb="2" eb="4">
      <t>イタク</t>
    </rPh>
    <rPh sb="4" eb="6">
      <t>ウケショ</t>
    </rPh>
    <phoneticPr fontId="3"/>
  </si>
  <si>
    <t>受注者</t>
    <rPh sb="0" eb="2">
      <t>ジュチュウ</t>
    </rPh>
    <rPh sb="2" eb="3">
      <t>シャ</t>
    </rPh>
    <phoneticPr fontId="3"/>
  </si>
  <si>
    <t>品名</t>
    <rPh sb="0" eb="1">
      <t>シナ</t>
    </rPh>
    <rPh sb="1" eb="2">
      <t>メイ</t>
    </rPh>
    <phoneticPr fontId="3"/>
  </si>
  <si>
    <t>回出来形 、 しゅん工 ）の工事金を請求いたします。</t>
    <rPh sb="3" eb="4">
      <t>カタ</t>
    </rPh>
    <phoneticPr fontId="3"/>
  </si>
  <si>
    <t>納入期限</t>
    <rPh sb="0" eb="2">
      <t>ノウニュウ</t>
    </rPh>
    <rPh sb="2" eb="4">
      <t>キゲン</t>
    </rPh>
    <phoneticPr fontId="3"/>
  </si>
  <si>
    <t>規格及び数量</t>
    <rPh sb="0" eb="2">
      <t>キカク</t>
    </rPh>
    <rPh sb="2" eb="3">
      <t>オヨ</t>
    </rPh>
    <rPh sb="4" eb="6">
      <t>スウリョウ</t>
    </rPh>
    <phoneticPr fontId="3"/>
  </si>
  <si>
    <t>納入場所</t>
    <rPh sb="0" eb="2">
      <t>ノウニュウ</t>
    </rPh>
    <rPh sb="2" eb="4">
      <t>バショ</t>
    </rPh>
    <phoneticPr fontId="3"/>
  </si>
  <si>
    <t>￥</t>
    <phoneticPr fontId="3"/>
  </si>
  <si>
    <t>―</t>
    <phoneticPr fontId="3"/>
  </si>
  <si>
    <t>品名</t>
    <rPh sb="0" eb="2">
      <t>ヒンメイ</t>
    </rPh>
    <phoneticPr fontId="3"/>
  </si>
  <si>
    <t>―</t>
    <phoneticPr fontId="3"/>
  </si>
  <si>
    <t>（権利又は義務の譲渡等）</t>
    <rPh sb="1" eb="3">
      <t>ケンリ</t>
    </rPh>
    <rPh sb="3" eb="4">
      <t>マタ</t>
    </rPh>
    <rPh sb="5" eb="7">
      <t>ギム</t>
    </rPh>
    <rPh sb="8" eb="10">
      <t>ジョウト</t>
    </rPh>
    <rPh sb="10" eb="11">
      <t>トウ</t>
    </rPh>
    <phoneticPr fontId="3"/>
  </si>
  <si>
    <t>（契約物件の検査）</t>
    <rPh sb="1" eb="3">
      <t>ケイヤク</t>
    </rPh>
    <rPh sb="3" eb="5">
      <t>ブッケン</t>
    </rPh>
    <rPh sb="6" eb="8">
      <t>ケンサ</t>
    </rPh>
    <phoneticPr fontId="3"/>
  </si>
  <si>
    <t>（契約金額の請求）</t>
    <rPh sb="1" eb="3">
      <t>ケイヤク</t>
    </rPh>
    <rPh sb="3" eb="5">
      <t>キンガク</t>
    </rPh>
    <rPh sb="6" eb="8">
      <t>セイキュウ</t>
    </rPh>
    <phoneticPr fontId="3"/>
  </si>
  <si>
    <t>（履行遅延による違約金）</t>
    <rPh sb="1" eb="3">
      <t>リコウ</t>
    </rPh>
    <rPh sb="3" eb="5">
      <t>チエン</t>
    </rPh>
    <rPh sb="8" eb="11">
      <t>イヤクキン</t>
    </rPh>
    <phoneticPr fontId="3"/>
  </si>
  <si>
    <t>（危険負担）</t>
    <rPh sb="1" eb="3">
      <t>キケン</t>
    </rPh>
    <rPh sb="3" eb="5">
      <t>フタン</t>
    </rPh>
    <phoneticPr fontId="3"/>
  </si>
  <si>
    <t>　（２）この契約の重要な事項に違反したとき。</t>
    <rPh sb="6" eb="8">
      <t>ケイヤク</t>
    </rPh>
    <rPh sb="9" eb="11">
      <t>ジュウヨウ</t>
    </rPh>
    <rPh sb="12" eb="14">
      <t>ジコウ</t>
    </rPh>
    <rPh sb="15" eb="17">
      <t>イハン</t>
    </rPh>
    <phoneticPr fontId="3"/>
  </si>
  <si>
    <t>　（３）この契約の履行につき不正の行為をしたとき。</t>
    <rPh sb="6" eb="8">
      <t>ケイヤク</t>
    </rPh>
    <rPh sb="9" eb="11">
      <t>リコウ</t>
    </rPh>
    <rPh sb="14" eb="16">
      <t>フセイ</t>
    </rPh>
    <rPh sb="17" eb="19">
      <t>コウイ</t>
    </rPh>
    <phoneticPr fontId="3"/>
  </si>
  <si>
    <t>印刷物発注契約書</t>
    <rPh sb="0" eb="3">
      <t>インサツブツ</t>
    </rPh>
    <rPh sb="3" eb="5">
      <t>ハッチュウ</t>
    </rPh>
    <rPh sb="5" eb="8">
      <t>ケイヤクショ</t>
    </rPh>
    <phoneticPr fontId="3"/>
  </si>
  <si>
    <t>印刷物名</t>
    <rPh sb="0" eb="3">
      <t>インサツブツ</t>
    </rPh>
    <rPh sb="3" eb="4">
      <t>メイ</t>
    </rPh>
    <phoneticPr fontId="3"/>
  </si>
  <si>
    <t>第１条　印刷物の規格、数量等は、別紙の仕様書のとおりとする。</t>
    <rPh sb="0" eb="1">
      <t>ダイ</t>
    </rPh>
    <rPh sb="2" eb="3">
      <t>ジョウ</t>
    </rPh>
    <rPh sb="4" eb="7">
      <t>インサツブツ</t>
    </rPh>
    <rPh sb="8" eb="10">
      <t>キカク</t>
    </rPh>
    <rPh sb="11" eb="14">
      <t>スウリョウナド</t>
    </rPh>
    <rPh sb="16" eb="18">
      <t>ベッシ</t>
    </rPh>
    <rPh sb="19" eb="22">
      <t>シヨウショ</t>
    </rPh>
    <phoneticPr fontId="3"/>
  </si>
  <si>
    <t>市議会の議決の日の翌日</t>
    <rPh sb="0" eb="1">
      <t>シ</t>
    </rPh>
    <rPh sb="1" eb="3">
      <t>ギカイ</t>
    </rPh>
    <rPh sb="4" eb="6">
      <t>ギケツ</t>
    </rPh>
    <rPh sb="7" eb="8">
      <t>ヒ</t>
    </rPh>
    <rPh sb="9" eb="11">
      <t>ヨクジツ</t>
    </rPh>
    <phoneticPr fontId="3"/>
  </si>
  <si>
    <t>（印刷物の仕様等）</t>
    <rPh sb="1" eb="4">
      <t>インサツブツ</t>
    </rPh>
    <rPh sb="5" eb="7">
      <t>シヨウ</t>
    </rPh>
    <rPh sb="7" eb="8">
      <t>ナド</t>
    </rPh>
    <phoneticPr fontId="3"/>
  </si>
  <si>
    <t xml:space="preserve">      イ　暴力団（暴対法第２条第２号に規定する暴力団をいう。以下同じ。）又は暴力</t>
    <phoneticPr fontId="3"/>
  </si>
  <si>
    <t xml:space="preserve">        団員等が経営に実質的に関与していると認められるとき。</t>
    <phoneticPr fontId="3"/>
  </si>
  <si>
    <t xml:space="preserve">        合にあっては当該法人の役員又はその支店若しくは契約を締結する事務所の代表</t>
    <phoneticPr fontId="3"/>
  </si>
  <si>
    <t xml:space="preserve">        者をいう。以下同じ。）が暴力団員等（暴力団員による不当な行為の防止等に関</t>
    <phoneticPr fontId="3"/>
  </si>
  <si>
    <t xml:space="preserve">        する法律（平成３年法律第77号。以下「暴対法」という。）第２条第６号の暴力</t>
    <phoneticPr fontId="3"/>
  </si>
  <si>
    <t>不動産賃貸借契約書</t>
    <rPh sb="0" eb="3">
      <t>フドウサン</t>
    </rPh>
    <rPh sb="3" eb="6">
      <t>チンタイシャク</t>
    </rPh>
    <rPh sb="6" eb="9">
      <t>ケイヤクショ</t>
    </rPh>
    <phoneticPr fontId="3"/>
  </si>
  <si>
    <t>地目</t>
    <rPh sb="0" eb="2">
      <t>チモク</t>
    </rPh>
    <phoneticPr fontId="3"/>
  </si>
  <si>
    <t>物件の用途</t>
    <rPh sb="0" eb="2">
      <t>ブッケン</t>
    </rPh>
    <rPh sb="3" eb="5">
      <t>ヨウト</t>
    </rPh>
    <phoneticPr fontId="3"/>
  </si>
  <si>
    <t>賃貸借料</t>
    <rPh sb="0" eb="3">
      <t>チンタイシャク</t>
    </rPh>
    <rPh sb="3" eb="4">
      <t>リョウ</t>
    </rPh>
    <phoneticPr fontId="3"/>
  </si>
  <si>
    <t>（注）土地の貸借に係るものについては非課税</t>
    <rPh sb="1" eb="2">
      <t>チュウ</t>
    </rPh>
    <rPh sb="3" eb="5">
      <t>トチ</t>
    </rPh>
    <rPh sb="6" eb="8">
      <t>タイシャク</t>
    </rPh>
    <rPh sb="9" eb="10">
      <t>カカワ</t>
    </rPh>
    <rPh sb="18" eb="21">
      <t>ヒカゼイ</t>
    </rPh>
    <phoneticPr fontId="3"/>
  </si>
  <si>
    <t>賃貸借期間</t>
    <rPh sb="0" eb="3">
      <t>チンタイシャク</t>
    </rPh>
    <rPh sb="3" eb="5">
      <t>キカン</t>
    </rPh>
    <phoneticPr fontId="3"/>
  </si>
  <si>
    <t>から</t>
    <phoneticPr fontId="3"/>
  </si>
  <si>
    <t>まで</t>
    <phoneticPr fontId="3"/>
  </si>
  <si>
    <t>（賃貸借物件の現状変更）</t>
    <rPh sb="1" eb="4">
      <t>チンタイシャク</t>
    </rPh>
    <rPh sb="4" eb="6">
      <t>ブッケン</t>
    </rPh>
    <rPh sb="7" eb="9">
      <t>ゲンジョウ</t>
    </rPh>
    <rPh sb="9" eb="11">
      <t>ヘンコウ</t>
    </rPh>
    <phoneticPr fontId="3"/>
  </si>
  <si>
    <t>（賃貸借料の支払）</t>
    <rPh sb="1" eb="4">
      <t>チンタイシャク</t>
    </rPh>
    <rPh sb="4" eb="5">
      <t>リョウ</t>
    </rPh>
    <rPh sb="6" eb="8">
      <t>シハライ</t>
    </rPh>
    <phoneticPr fontId="3"/>
  </si>
  <si>
    <t>（賃貸借物件の譲渡等）</t>
    <rPh sb="1" eb="4">
      <t>チンタイシャク</t>
    </rPh>
    <rPh sb="4" eb="6">
      <t>ブッケン</t>
    </rPh>
    <rPh sb="7" eb="9">
      <t>ジョウト</t>
    </rPh>
    <rPh sb="9" eb="10">
      <t>トウ</t>
    </rPh>
    <phoneticPr fontId="3"/>
  </si>
  <si>
    <t>（賃貸借物件の維持補修）</t>
    <rPh sb="1" eb="4">
      <t>チンタイシャク</t>
    </rPh>
    <rPh sb="4" eb="6">
      <t>ブッケン</t>
    </rPh>
    <rPh sb="7" eb="9">
      <t>イジ</t>
    </rPh>
    <rPh sb="9" eb="11">
      <t>ホシュウ</t>
    </rPh>
    <phoneticPr fontId="3"/>
  </si>
  <si>
    <t>物品購入契約書　様式第27号</t>
    <rPh sb="0" eb="2">
      <t>ブッピン</t>
    </rPh>
    <rPh sb="2" eb="4">
      <t>コウニュウ</t>
    </rPh>
    <rPh sb="4" eb="7">
      <t>ケイヤクショ</t>
    </rPh>
    <rPh sb="8" eb="10">
      <t>ヨウシキ</t>
    </rPh>
    <rPh sb="10" eb="11">
      <t>ダイ</t>
    </rPh>
    <rPh sb="13" eb="14">
      <t>ゴウ</t>
    </rPh>
    <phoneticPr fontId="3"/>
  </si>
  <si>
    <t>物品購入契約書</t>
    <rPh sb="0" eb="2">
      <t>ブッピン</t>
    </rPh>
    <rPh sb="2" eb="4">
      <t>コウニュウ</t>
    </rPh>
    <rPh sb="4" eb="7">
      <t>ケイヤクショ</t>
    </rPh>
    <phoneticPr fontId="3"/>
  </si>
  <si>
    <t>物品購入請書</t>
    <rPh sb="0" eb="2">
      <t>ブッピン</t>
    </rPh>
    <rPh sb="2" eb="4">
      <t>コウニュウ</t>
    </rPh>
    <rPh sb="4" eb="6">
      <t>ウケショ</t>
    </rPh>
    <phoneticPr fontId="3"/>
  </si>
  <si>
    <t>物品購入請書　様式第33号</t>
    <rPh sb="2" eb="4">
      <t>コウニュウ</t>
    </rPh>
    <rPh sb="7" eb="9">
      <t>ヨウシキ</t>
    </rPh>
    <rPh sb="9" eb="10">
      <t>ダイ</t>
    </rPh>
    <rPh sb="12" eb="13">
      <t>ゴウ</t>
    </rPh>
    <phoneticPr fontId="3"/>
  </si>
  <si>
    <t>（損害賠償）</t>
    <rPh sb="1" eb="3">
      <t>ソンガイ</t>
    </rPh>
    <rPh sb="3" eb="5">
      <t>バイショウ</t>
    </rPh>
    <phoneticPr fontId="3"/>
  </si>
  <si>
    <t>（賃貸借物件の返還）</t>
    <rPh sb="1" eb="4">
      <t>チンタイシャク</t>
    </rPh>
    <rPh sb="4" eb="6">
      <t>ブッケン</t>
    </rPh>
    <rPh sb="7" eb="9">
      <t>ヘンカン</t>
    </rPh>
    <phoneticPr fontId="3"/>
  </si>
  <si>
    <t>（賃貸借期間の更新）</t>
    <rPh sb="1" eb="4">
      <t>チンタイシャク</t>
    </rPh>
    <rPh sb="4" eb="6">
      <t>キカン</t>
    </rPh>
    <rPh sb="7" eb="9">
      <t>コウシン</t>
    </rPh>
    <phoneticPr fontId="3"/>
  </si>
  <si>
    <t>￥</t>
    <phoneticPr fontId="3"/>
  </si>
  <si>
    <t>―</t>
    <phoneticPr fontId="3"/>
  </si>
  <si>
    <t>不動産売買契約書</t>
    <rPh sb="0" eb="3">
      <t>フドウサン</t>
    </rPh>
    <rPh sb="3" eb="5">
      <t>バイバイ</t>
    </rPh>
    <rPh sb="5" eb="8">
      <t>ケイヤクショ</t>
    </rPh>
    <phoneticPr fontId="3"/>
  </si>
  <si>
    <t>物件の引渡期限</t>
    <rPh sb="0" eb="2">
      <t>ブッケン</t>
    </rPh>
    <rPh sb="3" eb="5">
      <t>ヒキワタシ</t>
    </rPh>
    <rPh sb="5" eb="7">
      <t>キゲン</t>
    </rPh>
    <phoneticPr fontId="3"/>
  </si>
  <si>
    <t>（注）土地の売買に係るものについては非課税</t>
    <rPh sb="1" eb="2">
      <t>チュウ</t>
    </rPh>
    <rPh sb="3" eb="5">
      <t>トチ</t>
    </rPh>
    <rPh sb="6" eb="8">
      <t>バイバイ</t>
    </rPh>
    <rPh sb="9" eb="10">
      <t>カカワ</t>
    </rPh>
    <rPh sb="18" eb="21">
      <t>ヒカゼイ</t>
    </rPh>
    <phoneticPr fontId="3"/>
  </si>
  <si>
    <t>売買金額</t>
    <rPh sb="0" eb="2">
      <t>バイバイ</t>
    </rPh>
    <rPh sb="2" eb="4">
      <t>キンガク</t>
    </rPh>
    <phoneticPr fontId="3"/>
  </si>
  <si>
    <t>売買物件の表示</t>
    <rPh sb="0" eb="2">
      <t>バイバイ</t>
    </rPh>
    <rPh sb="2" eb="4">
      <t>ブッケン</t>
    </rPh>
    <rPh sb="5" eb="7">
      <t>ヒョウジ</t>
    </rPh>
    <phoneticPr fontId="3"/>
  </si>
  <si>
    <t>所在</t>
    <rPh sb="0" eb="2">
      <t>ショザイ</t>
    </rPh>
    <phoneticPr fontId="3"/>
  </si>
  <si>
    <t>地番</t>
    <rPh sb="0" eb="2">
      <t>チバン</t>
    </rPh>
    <phoneticPr fontId="3"/>
  </si>
  <si>
    <t>地積（㎡）</t>
    <rPh sb="0" eb="2">
      <t>チセキ</t>
    </rPh>
    <phoneticPr fontId="3"/>
  </si>
  <si>
    <t>単価</t>
    <rPh sb="0" eb="2">
      <t>タンカ</t>
    </rPh>
    <phoneticPr fontId="3"/>
  </si>
  <si>
    <t>金額</t>
    <rPh sb="0" eb="2">
      <t>キンガク</t>
    </rPh>
    <phoneticPr fontId="3"/>
  </si>
  <si>
    <t>所有権移転の時期</t>
    <rPh sb="0" eb="3">
      <t>ショユウケン</t>
    </rPh>
    <rPh sb="3" eb="5">
      <t>イテン</t>
    </rPh>
    <rPh sb="6" eb="8">
      <t>ジキ</t>
    </rPh>
    <phoneticPr fontId="3"/>
  </si>
  <si>
    <t>支払額</t>
    <rPh sb="0" eb="2">
      <t>シハライ</t>
    </rPh>
    <rPh sb="2" eb="3">
      <t>ガク</t>
    </rPh>
    <phoneticPr fontId="3"/>
  </si>
  <si>
    <t>（登記の嘱託）</t>
    <rPh sb="1" eb="3">
      <t>トウキ</t>
    </rPh>
    <rPh sb="4" eb="6">
      <t>ショクタク</t>
    </rPh>
    <phoneticPr fontId="3"/>
  </si>
  <si>
    <t>解体工事に</t>
    <phoneticPr fontId="3"/>
  </si>
  <si>
    <t>要する費用等</t>
    <phoneticPr fontId="3"/>
  </si>
  <si>
    <t>平成18年伊豆市訓令第22号</t>
    <rPh sb="0" eb="2">
      <t>ヘイセイ</t>
    </rPh>
    <rPh sb="4" eb="5">
      <t>ネン</t>
    </rPh>
    <rPh sb="5" eb="7">
      <t>イズ</t>
    </rPh>
    <rPh sb="7" eb="8">
      <t>シ</t>
    </rPh>
    <rPh sb="8" eb="10">
      <t>クンレイ</t>
    </rPh>
    <rPh sb="10" eb="11">
      <t>ダイ</t>
    </rPh>
    <rPh sb="13" eb="14">
      <t>ゴウ</t>
    </rPh>
    <phoneticPr fontId="3"/>
  </si>
  <si>
    <t>１　この告示は、平成25年４月１日から施行する。</t>
    <rPh sb="4" eb="6">
      <t>コクジ</t>
    </rPh>
    <rPh sb="8" eb="10">
      <t>ヘイセイ</t>
    </rPh>
    <rPh sb="12" eb="13">
      <t>ネン</t>
    </rPh>
    <rPh sb="14" eb="15">
      <t>ガツ</t>
    </rPh>
    <rPh sb="16" eb="17">
      <t>ニチ</t>
    </rPh>
    <rPh sb="19" eb="21">
      <t>セコウ</t>
    </rPh>
    <phoneticPr fontId="3"/>
  </si>
  <si>
    <t>（抵当権等が設定してある場合の処理方法）</t>
    <rPh sb="1" eb="4">
      <t>テイトウケン</t>
    </rPh>
    <rPh sb="4" eb="5">
      <t>トウ</t>
    </rPh>
    <rPh sb="6" eb="8">
      <t>セッテイ</t>
    </rPh>
    <rPh sb="12" eb="14">
      <t>バアイ</t>
    </rPh>
    <rPh sb="15" eb="17">
      <t>ショリ</t>
    </rPh>
    <rPh sb="17" eb="19">
      <t>ホウホウ</t>
    </rPh>
    <phoneticPr fontId="3"/>
  </si>
  <si>
    <t>（売買代金の支払）</t>
    <rPh sb="1" eb="3">
      <t>バイバイ</t>
    </rPh>
    <rPh sb="3" eb="5">
      <t>ダイキン</t>
    </rPh>
    <rPh sb="6" eb="8">
      <t>シハライ</t>
    </rPh>
    <phoneticPr fontId="3"/>
  </si>
  <si>
    <t>（公租公課の負担）</t>
    <rPh sb="1" eb="3">
      <t>コウソ</t>
    </rPh>
    <rPh sb="3" eb="5">
      <t>コウカ</t>
    </rPh>
    <rPh sb="6" eb="8">
      <t>フタン</t>
    </rPh>
    <phoneticPr fontId="3"/>
  </si>
  <si>
    <t>（契約の費用）</t>
    <rPh sb="1" eb="3">
      <t>ケイヤク</t>
    </rPh>
    <rPh sb="4" eb="6">
      <t>ヒヨウ</t>
    </rPh>
    <phoneticPr fontId="3"/>
  </si>
  <si>
    <t>第７条　この契約に関する紛争の解決を訴訟、調停及び和解によってすることとした場合</t>
    <rPh sb="0" eb="1">
      <t>ダイ</t>
    </rPh>
    <rPh sb="2" eb="3">
      <t>ジョウ</t>
    </rPh>
    <rPh sb="6" eb="8">
      <t>ケイヤク</t>
    </rPh>
    <rPh sb="9" eb="10">
      <t>カン</t>
    </rPh>
    <rPh sb="12" eb="14">
      <t>フンソウ</t>
    </rPh>
    <rPh sb="15" eb="17">
      <t>カイケツ</t>
    </rPh>
    <rPh sb="18" eb="20">
      <t>ソショウ</t>
    </rPh>
    <rPh sb="21" eb="23">
      <t>チョウテイ</t>
    </rPh>
    <rPh sb="23" eb="24">
      <t>オヨ</t>
    </rPh>
    <rPh sb="25" eb="27">
      <t>ワカイ</t>
    </rPh>
    <rPh sb="38" eb="39">
      <t>バ</t>
    </rPh>
    <phoneticPr fontId="3"/>
  </si>
  <si>
    <t>賃貸借物件</t>
    <rPh sb="0" eb="3">
      <t>チンタイシャク</t>
    </rPh>
    <rPh sb="3" eb="5">
      <t>ブッケン</t>
    </rPh>
    <phoneticPr fontId="3"/>
  </si>
  <si>
    <t>項目</t>
    <rPh sb="0" eb="2">
      <t>コウモク</t>
    </rPh>
    <phoneticPr fontId="3"/>
  </si>
  <si>
    <t>補償契約書</t>
    <rPh sb="0" eb="2">
      <t>ホショウ</t>
    </rPh>
    <rPh sb="2" eb="5">
      <t>ケイヤクショ</t>
    </rPh>
    <phoneticPr fontId="3"/>
  </si>
  <si>
    <t>契約物件</t>
    <rPh sb="0" eb="2">
      <t>ケイヤク</t>
    </rPh>
    <rPh sb="2" eb="4">
      <t>ブッケン</t>
    </rPh>
    <phoneticPr fontId="3"/>
  </si>
  <si>
    <t>契約の目的</t>
    <rPh sb="0" eb="2">
      <t>ケイヤク</t>
    </rPh>
    <rPh sb="3" eb="5">
      <t>モクテキ</t>
    </rPh>
    <phoneticPr fontId="3"/>
  </si>
  <si>
    <t>補償金額</t>
    <rPh sb="0" eb="2">
      <t>ホショウ</t>
    </rPh>
    <rPh sb="2" eb="4">
      <t>キンガク</t>
    </rPh>
    <phoneticPr fontId="3"/>
  </si>
  <si>
    <t>契約物件取り払い等期限</t>
    <rPh sb="0" eb="2">
      <t>ケイヤク</t>
    </rPh>
    <rPh sb="2" eb="4">
      <t>ブッケン</t>
    </rPh>
    <rPh sb="4" eb="5">
      <t>ト</t>
    </rPh>
    <rPh sb="6" eb="7">
      <t>ハラ</t>
    </rPh>
    <rPh sb="8" eb="9">
      <t>トウ</t>
    </rPh>
    <rPh sb="9" eb="11">
      <t>キゲン</t>
    </rPh>
    <phoneticPr fontId="3"/>
  </si>
  <si>
    <t>（契約物件の取り払い等）</t>
    <rPh sb="1" eb="3">
      <t>ケイヤク</t>
    </rPh>
    <rPh sb="3" eb="5">
      <t>ブッケン</t>
    </rPh>
    <rPh sb="6" eb="7">
      <t>ト</t>
    </rPh>
    <rPh sb="8" eb="9">
      <t>ハラ</t>
    </rPh>
    <rPh sb="10" eb="11">
      <t>トウ</t>
    </rPh>
    <phoneticPr fontId="3"/>
  </si>
  <si>
    <t>（補償金の支払）</t>
    <rPh sb="1" eb="4">
      <t>ホショウキン</t>
    </rPh>
    <rPh sb="5" eb="7">
      <t>シハライ</t>
    </rPh>
    <phoneticPr fontId="3"/>
  </si>
  <si>
    <t>　　　るものとする。</t>
    <phoneticPr fontId="3"/>
  </si>
  <si>
    <t>第５条　この契約に関する紛争の解決を訴訟、調停及び和解によってすることとした場合</t>
    <rPh sb="0" eb="1">
      <t>ダイ</t>
    </rPh>
    <rPh sb="2" eb="3">
      <t>ジョウ</t>
    </rPh>
    <rPh sb="6" eb="8">
      <t>ケイヤク</t>
    </rPh>
    <rPh sb="9" eb="10">
      <t>カン</t>
    </rPh>
    <rPh sb="12" eb="14">
      <t>フンソウ</t>
    </rPh>
    <rPh sb="15" eb="17">
      <t>カイケツ</t>
    </rPh>
    <rPh sb="18" eb="20">
      <t>ソショウ</t>
    </rPh>
    <rPh sb="21" eb="23">
      <t>チョウテイ</t>
    </rPh>
    <rPh sb="23" eb="24">
      <t>オヨ</t>
    </rPh>
    <rPh sb="25" eb="27">
      <t>ワカイ</t>
    </rPh>
    <rPh sb="38" eb="39">
      <t>バ</t>
    </rPh>
    <phoneticPr fontId="3"/>
  </si>
  <si>
    <t>請負代金の支払</t>
    <rPh sb="0" eb="2">
      <t>ウケオイ</t>
    </rPh>
    <rPh sb="2" eb="4">
      <t>ダイキン</t>
    </rPh>
    <rPh sb="5" eb="7">
      <t>シハラ</t>
    </rPh>
    <phoneticPr fontId="3"/>
  </si>
  <si>
    <t>拾</t>
    <rPh sb="0" eb="1">
      <t>オサム</t>
    </rPh>
    <phoneticPr fontId="3"/>
  </si>
  <si>
    <t>拾</t>
    <rPh sb="0" eb="1">
      <t>ジュウ</t>
    </rPh>
    <phoneticPr fontId="3"/>
  </si>
  <si>
    <t>業務代理人等通知書</t>
    <rPh sb="0" eb="2">
      <t>ギョウム</t>
    </rPh>
    <rPh sb="2" eb="5">
      <t>ダイリニン</t>
    </rPh>
    <rPh sb="5" eb="6">
      <t>トウ</t>
    </rPh>
    <rPh sb="6" eb="9">
      <t>ツウチショ</t>
    </rPh>
    <phoneticPr fontId="3"/>
  </si>
  <si>
    <t>管理技術者</t>
    <rPh sb="0" eb="2">
      <t>カンリ</t>
    </rPh>
    <rPh sb="2" eb="4">
      <t>ギジュツ</t>
    </rPh>
    <rPh sb="4" eb="5">
      <t>シャ</t>
    </rPh>
    <phoneticPr fontId="3"/>
  </si>
  <si>
    <t>氏名及び生年月日</t>
    <rPh sb="0" eb="2">
      <t>シメイ</t>
    </rPh>
    <rPh sb="2" eb="3">
      <t>オヨ</t>
    </rPh>
    <rPh sb="4" eb="6">
      <t>セイネン</t>
    </rPh>
    <rPh sb="6" eb="8">
      <t>ガッピ</t>
    </rPh>
    <phoneticPr fontId="3"/>
  </si>
  <si>
    <t>最終学歴</t>
    <rPh sb="0" eb="2">
      <t>サイシュウ</t>
    </rPh>
    <rPh sb="2" eb="4">
      <t>ガクレキ</t>
    </rPh>
    <phoneticPr fontId="3"/>
  </si>
  <si>
    <t>　上記のとおり相違ありません。</t>
    <rPh sb="1" eb="3">
      <t>ジョウキ</t>
    </rPh>
    <rPh sb="7" eb="9">
      <t>ソウイ</t>
    </rPh>
    <phoneticPr fontId="3"/>
  </si>
  <si>
    <t>現住所</t>
    <rPh sb="0" eb="3">
      <t>ゲンジュウショ</t>
    </rPh>
    <phoneticPr fontId="3"/>
  </si>
  <si>
    <t>卒業</t>
    <rPh sb="0" eb="2">
      <t>ソツギョウ</t>
    </rPh>
    <phoneticPr fontId="3"/>
  </si>
  <si>
    <t>経　歴　書</t>
    <rPh sb="0" eb="1">
      <t>キョウ</t>
    </rPh>
    <rPh sb="2" eb="3">
      <t>レキ</t>
    </rPh>
    <rPh sb="4" eb="5">
      <t>ショ</t>
    </rPh>
    <phoneticPr fontId="3"/>
  </si>
  <si>
    <t>取得資格等</t>
    <rPh sb="0" eb="2">
      <t>シュトク</t>
    </rPh>
    <rPh sb="2" eb="4">
      <t>シカク</t>
    </rPh>
    <rPh sb="4" eb="5">
      <t>トウ</t>
    </rPh>
    <phoneticPr fontId="3"/>
  </si>
  <si>
    <t>取得</t>
    <rPh sb="0" eb="2">
      <t>シュトク</t>
    </rPh>
    <phoneticPr fontId="3"/>
  </si>
  <si>
    <t>職歴</t>
    <rPh sb="0" eb="2">
      <t>ショクレキ</t>
    </rPh>
    <phoneticPr fontId="3"/>
  </si>
  <si>
    <t>(注)職歴については、担当した業務職歴を記入すること。</t>
    <rPh sb="1" eb="2">
      <t>チュウ</t>
    </rPh>
    <rPh sb="3" eb="5">
      <t>ショクレキ</t>
    </rPh>
    <rPh sb="11" eb="13">
      <t>タントウ</t>
    </rPh>
    <rPh sb="15" eb="17">
      <t>ギョウム</t>
    </rPh>
    <rPh sb="17" eb="19">
      <t>ショクレキ</t>
    </rPh>
    <rPh sb="20" eb="22">
      <t>キニュウ</t>
    </rPh>
    <phoneticPr fontId="3"/>
  </si>
  <si>
    <t>経歴書　様式第39号</t>
  </si>
  <si>
    <t>業務完了届出書　様式第40号</t>
    <rPh sb="8" eb="10">
      <t>ヨウシキ</t>
    </rPh>
    <rPh sb="10" eb="11">
      <t>ダイ</t>
    </rPh>
    <rPh sb="13" eb="14">
      <t>ゴウ</t>
    </rPh>
    <phoneticPr fontId="3"/>
  </si>
  <si>
    <t>照査技術者</t>
    <rPh sb="0" eb="2">
      <t>ショウサ</t>
    </rPh>
    <rPh sb="2" eb="5">
      <t>ギジュツシャ</t>
    </rPh>
    <phoneticPr fontId="3"/>
  </si>
  <si>
    <t>業務代理人等通知書　様式第34号</t>
    <rPh sb="0" eb="2">
      <t>ギョウム</t>
    </rPh>
    <rPh sb="2" eb="6">
      <t>ダイリニントウ</t>
    </rPh>
    <rPh sb="6" eb="9">
      <t>ツウチショ</t>
    </rPh>
    <rPh sb="10" eb="12">
      <t>ヨウシキ</t>
    </rPh>
    <rPh sb="12" eb="13">
      <t>ダイ</t>
    </rPh>
    <rPh sb="15" eb="16">
      <t>ゴウ</t>
    </rPh>
    <phoneticPr fontId="3"/>
  </si>
  <si>
    <t>　上記のとおり物品の納入を引き受けます。</t>
    <rPh sb="1" eb="3">
      <t>ジョウキ</t>
    </rPh>
    <rPh sb="7" eb="8">
      <t>ブツ</t>
    </rPh>
    <rPh sb="8" eb="9">
      <t>シナ</t>
    </rPh>
    <rPh sb="10" eb="12">
      <t>ノウニュウ</t>
    </rPh>
    <rPh sb="13" eb="14">
      <t>ヒ</t>
    </rPh>
    <rPh sb="15" eb="16">
      <t>ウ</t>
    </rPh>
    <phoneticPr fontId="3"/>
  </si>
  <si>
    <t>業　務　工　程　表</t>
    <rPh sb="0" eb="1">
      <t>ギョウ</t>
    </rPh>
    <rPh sb="2" eb="3">
      <t>ツトム</t>
    </rPh>
    <rPh sb="4" eb="5">
      <t>コウ</t>
    </rPh>
    <rPh sb="6" eb="7">
      <t>ホド</t>
    </rPh>
    <rPh sb="8" eb="9">
      <t>ヒョウ</t>
    </rPh>
    <phoneticPr fontId="3"/>
  </si>
  <si>
    <t>設計</t>
    <rPh sb="0" eb="2">
      <t>セッケイ</t>
    </rPh>
    <phoneticPr fontId="3"/>
  </si>
  <si>
    <t>上記のとおり実施したいので、業務工程表を提出します。</t>
    <rPh sb="0" eb="2">
      <t>ジョウキ</t>
    </rPh>
    <rPh sb="6" eb="8">
      <t>ジッシ</t>
    </rPh>
    <rPh sb="14" eb="16">
      <t>ギョウム</t>
    </rPh>
    <rPh sb="16" eb="18">
      <t>コウテイ</t>
    </rPh>
    <rPh sb="18" eb="19">
      <t>ヒョウ</t>
    </rPh>
    <rPh sb="20" eb="22">
      <t>テイシュツ</t>
    </rPh>
    <phoneticPr fontId="3"/>
  </si>
  <si>
    <t>業務工程表　様式第38号</t>
  </si>
  <si>
    <t>月</t>
    <rPh sb="0" eb="1">
      <t>ツキ</t>
    </rPh>
    <phoneticPr fontId="3"/>
  </si>
  <si>
    <t>業務代理人</t>
    <rPh sb="0" eb="2">
      <t>ギョウム</t>
    </rPh>
    <rPh sb="2" eb="5">
      <t>ダイリニン</t>
    </rPh>
    <phoneticPr fontId="3"/>
  </si>
  <si>
    <t>職　　名</t>
    <rPh sb="0" eb="1">
      <t>ショク</t>
    </rPh>
    <rPh sb="3" eb="4">
      <t>メイ</t>
    </rPh>
    <phoneticPr fontId="3"/>
  </si>
  <si>
    <t>区　　　分</t>
    <rPh sb="0" eb="1">
      <t>ク</t>
    </rPh>
    <rPh sb="4" eb="5">
      <t>ブン</t>
    </rPh>
    <phoneticPr fontId="3"/>
  </si>
  <si>
    <t>氏　　名</t>
    <rPh sb="0" eb="1">
      <t>シ</t>
    </rPh>
    <rPh sb="3" eb="4">
      <t>メイ</t>
    </rPh>
    <phoneticPr fontId="3"/>
  </si>
  <si>
    <t>経　歴　等</t>
    <rPh sb="0" eb="1">
      <t>キョウ</t>
    </rPh>
    <rPh sb="2" eb="3">
      <t>レキ</t>
    </rPh>
    <rPh sb="4" eb="5">
      <t>トウ</t>
    </rPh>
    <phoneticPr fontId="3"/>
  </si>
  <si>
    <t>　上記のとおり業務代理人を定めたので、伊豆市業務委託契約約款第10条第1項の規定に基づき通知します。</t>
    <rPh sb="1" eb="3">
      <t>ジョウキ</t>
    </rPh>
    <rPh sb="7" eb="9">
      <t>ギョウム</t>
    </rPh>
    <rPh sb="9" eb="12">
      <t>ダイリニン</t>
    </rPh>
    <rPh sb="13" eb="14">
      <t>サダ</t>
    </rPh>
    <rPh sb="19" eb="21">
      <t>イズ</t>
    </rPh>
    <rPh sb="21" eb="22">
      <t>シ</t>
    </rPh>
    <rPh sb="22" eb="24">
      <t>ギョウム</t>
    </rPh>
    <rPh sb="24" eb="26">
      <t>イタク</t>
    </rPh>
    <rPh sb="26" eb="28">
      <t>ケイヤク</t>
    </rPh>
    <rPh sb="28" eb="30">
      <t>ヤッカン</t>
    </rPh>
    <rPh sb="30" eb="31">
      <t>ダイ</t>
    </rPh>
    <rPh sb="33" eb="34">
      <t>ジョウ</t>
    </rPh>
    <rPh sb="34" eb="35">
      <t>ダイ</t>
    </rPh>
    <rPh sb="36" eb="37">
      <t>コウ</t>
    </rPh>
    <rPh sb="38" eb="40">
      <t>キテイ</t>
    </rPh>
    <rPh sb="41" eb="42">
      <t>モト</t>
    </rPh>
    <rPh sb="44" eb="46">
      <t>ツウチ</t>
    </rPh>
    <phoneticPr fontId="3"/>
  </si>
  <si>
    <t>別紙のとおり</t>
    <rPh sb="0" eb="2">
      <t>ベッシ</t>
    </rPh>
    <phoneticPr fontId="3"/>
  </si>
  <si>
    <t>〃</t>
    <phoneticPr fontId="3"/>
  </si>
  <si>
    <t>〃</t>
    <phoneticPr fontId="3"/>
  </si>
  <si>
    <t>　上記のとおり完了したので届け出ます。</t>
    <rPh sb="1" eb="3">
      <t>ジョウキ</t>
    </rPh>
    <rPh sb="7" eb="9">
      <t>カンリョウ</t>
    </rPh>
    <rPh sb="13" eb="14">
      <t>トドケ</t>
    </rPh>
    <rPh sb="15" eb="16">
      <t>デ</t>
    </rPh>
    <phoneticPr fontId="3"/>
  </si>
  <si>
    <t>業務委託料</t>
    <rPh sb="0" eb="2">
      <t>ギョウム</t>
    </rPh>
    <rPh sb="2" eb="5">
      <t>イタクリョウ</t>
    </rPh>
    <phoneticPr fontId="3"/>
  </si>
  <si>
    <t>業務完了届出書</t>
    <rPh sb="0" eb="2">
      <t>ギョウム</t>
    </rPh>
    <rPh sb="2" eb="4">
      <t>カンリョウ</t>
    </rPh>
    <rPh sb="4" eb="7">
      <t>トドケデショ</t>
    </rPh>
    <phoneticPr fontId="3"/>
  </si>
  <si>
    <t>業務代理人等</t>
    <rPh sb="0" eb="2">
      <t>ギョウム</t>
    </rPh>
    <rPh sb="2" eb="5">
      <t>ダイリニン</t>
    </rPh>
    <rPh sb="5" eb="6">
      <t>トウ</t>
    </rPh>
    <phoneticPr fontId="3"/>
  </si>
  <si>
    <t>別紙業務代理人等通知書のとおり</t>
    <rPh sb="0" eb="2">
      <t>ベッシ</t>
    </rPh>
    <rPh sb="2" eb="4">
      <t>ギョウム</t>
    </rPh>
    <rPh sb="4" eb="7">
      <t>ダイリニン</t>
    </rPh>
    <rPh sb="7" eb="8">
      <t>トウ</t>
    </rPh>
    <rPh sb="8" eb="11">
      <t>ツウチショ</t>
    </rPh>
    <phoneticPr fontId="3"/>
  </si>
  <si>
    <t>受注者</t>
    <rPh sb="0" eb="3">
      <t>ジュチュウシャ</t>
    </rPh>
    <phoneticPr fontId="3"/>
  </si>
  <si>
    <t>業務着手届　様式第37号</t>
    <rPh sb="6" eb="8">
      <t>ヨウシキ</t>
    </rPh>
    <rPh sb="8" eb="9">
      <t>ダイ</t>
    </rPh>
    <rPh sb="11" eb="12">
      <t>ゴウ</t>
    </rPh>
    <phoneticPr fontId="3"/>
  </si>
  <si>
    <t>号該当</t>
    <rPh sb="0" eb="1">
      <t>ゴウ</t>
    </rPh>
    <rPh sb="1" eb="3">
      <t>ガイトウ</t>
    </rPh>
    <phoneticPr fontId="17"/>
  </si>
  <si>
    <t>伊豆市の契約に係わる標準書式に関する規程</t>
    <rPh sb="0" eb="2">
      <t>イズ</t>
    </rPh>
    <rPh sb="2" eb="3">
      <t>シ</t>
    </rPh>
    <rPh sb="4" eb="6">
      <t>ケイヤク</t>
    </rPh>
    <rPh sb="7" eb="8">
      <t>カカ</t>
    </rPh>
    <rPh sb="10" eb="12">
      <t>ヒョウジュン</t>
    </rPh>
    <rPh sb="12" eb="14">
      <t>ショシキ</t>
    </rPh>
    <rPh sb="15" eb="16">
      <t>カン</t>
    </rPh>
    <rPh sb="18" eb="20">
      <t>キテイ</t>
    </rPh>
    <phoneticPr fontId="3"/>
  </si>
  <si>
    <t>変更業務委託契約書</t>
    <rPh sb="0" eb="2">
      <t>ヘンコウ</t>
    </rPh>
    <rPh sb="2" eb="4">
      <t>ギョウム</t>
    </rPh>
    <rPh sb="4" eb="6">
      <t>イタク</t>
    </rPh>
    <rPh sb="6" eb="9">
      <t>ケイヤクショ</t>
    </rPh>
    <phoneticPr fontId="3"/>
  </si>
  <si>
    <t>委託業務の名称</t>
    <rPh sb="0" eb="2">
      <t>イタク</t>
    </rPh>
    <rPh sb="2" eb="4">
      <t>ギョウム</t>
    </rPh>
    <rPh sb="5" eb="7">
      <t>メイショウ</t>
    </rPh>
    <phoneticPr fontId="3"/>
  </si>
  <si>
    <t>施行箇所</t>
    <rPh sb="0" eb="2">
      <t>セコウ</t>
    </rPh>
    <rPh sb="2" eb="4">
      <t>カショ</t>
    </rPh>
    <phoneticPr fontId="3"/>
  </si>
  <si>
    <t>履行期限</t>
    <rPh sb="0" eb="2">
      <t>リコウ</t>
    </rPh>
    <rPh sb="2" eb="4">
      <t>キゲン</t>
    </rPh>
    <phoneticPr fontId="3"/>
  </si>
  <si>
    <t>委託業務内容</t>
    <rPh sb="0" eb="2">
      <t>イタク</t>
    </rPh>
    <rPh sb="2" eb="4">
      <t>ギョウム</t>
    </rPh>
    <rPh sb="4" eb="6">
      <t>ナイヨウ</t>
    </rPh>
    <phoneticPr fontId="3"/>
  </si>
  <si>
    <t>請求書</t>
    <rPh sb="0" eb="3">
      <t>セイキュウショ</t>
    </rPh>
    <phoneticPr fontId="3"/>
  </si>
  <si>
    <t>1.</t>
    <phoneticPr fontId="3"/>
  </si>
  <si>
    <t>2.</t>
  </si>
  <si>
    <t>3.</t>
  </si>
  <si>
    <t>4.</t>
  </si>
  <si>
    <t>5.</t>
  </si>
  <si>
    <t>今回請求額</t>
    <rPh sb="0" eb="2">
      <t>コンカイ</t>
    </rPh>
    <rPh sb="2" eb="4">
      <t>セイキュウ</t>
    </rPh>
    <rPh sb="4" eb="5">
      <t>ガク</t>
    </rPh>
    <phoneticPr fontId="3"/>
  </si>
  <si>
    <t>￥</t>
    <phoneticPr fontId="3"/>
  </si>
  <si>
    <t>口座名義人</t>
    <rPh sb="0" eb="2">
      <t>コウザ</t>
    </rPh>
    <rPh sb="2" eb="4">
      <t>メイギ</t>
    </rPh>
    <rPh sb="4" eb="5">
      <t>ニン</t>
    </rPh>
    <phoneticPr fontId="3"/>
  </si>
  <si>
    <t>振込先</t>
    <rPh sb="0" eb="2">
      <t>フリコミ</t>
    </rPh>
    <rPh sb="2" eb="3">
      <t>サキ</t>
    </rPh>
    <phoneticPr fontId="3"/>
  </si>
  <si>
    <t>口座番号</t>
    <rPh sb="0" eb="2">
      <t>コウザ</t>
    </rPh>
    <rPh sb="2" eb="4">
      <t>バンゴウ</t>
    </rPh>
    <phoneticPr fontId="3"/>
  </si>
  <si>
    <t>請求明細書</t>
    <rPh sb="0" eb="2">
      <t>セイキュウ</t>
    </rPh>
    <rPh sb="2" eb="5">
      <t>メイサイショ</t>
    </rPh>
    <phoneticPr fontId="3"/>
  </si>
  <si>
    <t>)</t>
    <phoneticPr fontId="3"/>
  </si>
  <si>
    <t>(</t>
    <phoneticPr fontId="3"/>
  </si>
  <si>
    <t>部分引渡しに係る
請求代金額</t>
    <rPh sb="0" eb="2">
      <t>ブブン</t>
    </rPh>
    <rPh sb="2" eb="4">
      <t>ヒキワタ</t>
    </rPh>
    <rPh sb="6" eb="7">
      <t>カカワ</t>
    </rPh>
    <rPh sb="9" eb="11">
      <t>セイキュウ</t>
    </rPh>
    <rPh sb="11" eb="13">
      <t>ダイキン</t>
    </rPh>
    <rPh sb="13" eb="14">
      <t>ガク</t>
    </rPh>
    <phoneticPr fontId="3"/>
  </si>
  <si>
    <t>(</t>
    <phoneticPr fontId="3"/>
  </si>
  <si>
    <t>)</t>
    <phoneticPr fontId="3"/>
  </si>
  <si>
    <t>区分</t>
    <phoneticPr fontId="3"/>
  </si>
  <si>
    <t>第１回</t>
    <rPh sb="0" eb="1">
      <t>ダイ</t>
    </rPh>
    <rPh sb="2" eb="3">
      <t>カイ</t>
    </rPh>
    <phoneticPr fontId="3"/>
  </si>
  <si>
    <t>第２回</t>
    <rPh sb="0" eb="1">
      <t>ダイ</t>
    </rPh>
    <rPh sb="2" eb="3">
      <t>カイ</t>
    </rPh>
    <phoneticPr fontId="3"/>
  </si>
  <si>
    <t>第３回</t>
    <rPh sb="0" eb="1">
      <t>ダイ</t>
    </rPh>
    <rPh sb="2" eb="3">
      <t>カイ</t>
    </rPh>
    <phoneticPr fontId="3"/>
  </si>
  <si>
    <t>第４回</t>
    <rPh sb="0" eb="1">
      <t>ダイ</t>
    </rPh>
    <rPh sb="2" eb="3">
      <t>カイ</t>
    </rPh>
    <phoneticPr fontId="3"/>
  </si>
  <si>
    <t>しゅん工</t>
    <rPh sb="3" eb="4">
      <t>コウ</t>
    </rPh>
    <phoneticPr fontId="3"/>
  </si>
  <si>
    <t>年月日</t>
    <rPh sb="0" eb="1">
      <t>トシ</t>
    </rPh>
    <rPh sb="1" eb="2">
      <t>ツキ</t>
    </rPh>
    <rPh sb="2" eb="3">
      <t>ヒ</t>
    </rPh>
    <phoneticPr fontId="3"/>
  </si>
  <si>
    <t>出来高</t>
    <phoneticPr fontId="3"/>
  </si>
  <si>
    <t>歩　合</t>
    <phoneticPr fontId="3"/>
  </si>
  <si>
    <t>出来高金額</t>
    <rPh sb="0" eb="3">
      <t>デキダカ</t>
    </rPh>
    <rPh sb="3" eb="5">
      <t>キンガク</t>
    </rPh>
    <phoneticPr fontId="3"/>
  </si>
  <si>
    <t>一部引渡指定部分に
相応する請負代金額</t>
    <rPh sb="0" eb="2">
      <t>イチブ</t>
    </rPh>
    <rPh sb="2" eb="4">
      <t>ヒキワタ</t>
    </rPh>
    <rPh sb="4" eb="6">
      <t>シテイ</t>
    </rPh>
    <rPh sb="6" eb="8">
      <t>ブブン</t>
    </rPh>
    <rPh sb="10" eb="12">
      <t>ソウオウ</t>
    </rPh>
    <rPh sb="14" eb="16">
      <t>ウケオイ</t>
    </rPh>
    <rPh sb="16" eb="18">
      <t>ダイキン</t>
    </rPh>
    <rPh sb="18" eb="19">
      <t>ガク</t>
    </rPh>
    <phoneticPr fontId="3"/>
  </si>
  <si>
    <t>Ｄ</t>
    <phoneticPr fontId="3"/>
  </si>
  <si>
    <t>前払償却額</t>
    <rPh sb="0" eb="2">
      <t>マエバラ</t>
    </rPh>
    <rPh sb="2" eb="4">
      <t>ショウキャク</t>
    </rPh>
    <rPh sb="4" eb="5">
      <t>ガク</t>
    </rPh>
    <phoneticPr fontId="3"/>
  </si>
  <si>
    <t>A</t>
    <phoneticPr fontId="3"/>
  </si>
  <si>
    <t>C</t>
    <phoneticPr fontId="3"/>
  </si>
  <si>
    <t>D</t>
    <phoneticPr fontId="3"/>
  </si>
  <si>
    <t>E</t>
    <phoneticPr fontId="3"/>
  </si>
  <si>
    <t>F</t>
    <phoneticPr fontId="3"/>
  </si>
  <si>
    <t>B</t>
    <phoneticPr fontId="3"/>
  </si>
  <si>
    <t>式1(E-F)</t>
    <rPh sb="0" eb="1">
      <t>シキ</t>
    </rPh>
    <phoneticPr fontId="3"/>
  </si>
  <si>
    <t>式2(D-F)</t>
    <rPh sb="0" eb="1">
      <t>シキ</t>
    </rPh>
    <phoneticPr fontId="3"/>
  </si>
  <si>
    <t>G</t>
    <phoneticPr fontId="3"/>
  </si>
  <si>
    <t>H</t>
    <phoneticPr fontId="3"/>
  </si>
  <si>
    <t>支払年月日</t>
    <rPh sb="0" eb="2">
      <t>シハライ</t>
    </rPh>
    <rPh sb="2" eb="5">
      <t>ネンガッピ</t>
    </rPh>
    <phoneticPr fontId="3"/>
  </si>
  <si>
    <t>支払扱者氏名</t>
    <rPh sb="0" eb="2">
      <t>シハライ</t>
    </rPh>
    <rPh sb="2" eb="3">
      <t>アツカ</t>
    </rPh>
    <rPh sb="3" eb="4">
      <t>シャ</t>
    </rPh>
    <rPh sb="4" eb="6">
      <t>シメイ</t>
    </rPh>
    <phoneticPr fontId="3"/>
  </si>
  <si>
    <t>(B*C)</t>
    <phoneticPr fontId="3"/>
  </si>
  <si>
    <t>(D*9/10)</t>
    <phoneticPr fontId="3"/>
  </si>
  <si>
    <t>㊞</t>
    <phoneticPr fontId="3"/>
  </si>
  <si>
    <t>(</t>
    <phoneticPr fontId="3"/>
  </si>
  <si>
    <t>G-</t>
    <phoneticPr fontId="3"/>
  </si>
  <si>
    <t>－</t>
    <phoneticPr fontId="3"/>
  </si>
  <si>
    <t>上記のとおり（ 前払 、 第</t>
    <rPh sb="0" eb="2">
      <t>ジョウキ</t>
    </rPh>
    <rPh sb="8" eb="10">
      <t>マエバラ</t>
    </rPh>
    <rPh sb="13" eb="14">
      <t>ダイ</t>
    </rPh>
    <phoneticPr fontId="3"/>
  </si>
  <si>
    <t>　上記の不動産賃貸借について、賃貸人と賃借人とは、おのおの対等な立場における合意に基づいて、次の条項により賃貸借契約を締結し、信義に従って誠実にこれを履行するものとする。
　この契約の証として、本書２通を作成し、当事者記名押印の上、各自１通を保有する。</t>
    <rPh sb="1" eb="3">
      <t>ジョウキ</t>
    </rPh>
    <rPh sb="4" eb="7">
      <t>フドウサン</t>
    </rPh>
    <rPh sb="7" eb="10">
      <t>チンタイシャク</t>
    </rPh>
    <rPh sb="15" eb="18">
      <t>チンタイニン</t>
    </rPh>
    <rPh sb="19" eb="21">
      <t>チンシャク</t>
    </rPh>
    <rPh sb="21" eb="22">
      <t>ニン</t>
    </rPh>
    <rPh sb="29" eb="31">
      <t>タイトウ</t>
    </rPh>
    <rPh sb="32" eb="34">
      <t>タチバ</t>
    </rPh>
    <rPh sb="38" eb="40">
      <t>ゴウイ</t>
    </rPh>
    <rPh sb="41" eb="42">
      <t>モト</t>
    </rPh>
    <rPh sb="46" eb="47">
      <t>ツギ</t>
    </rPh>
    <rPh sb="48" eb="50">
      <t>ジョウコウ</t>
    </rPh>
    <rPh sb="53" eb="56">
      <t>チンタイシャク</t>
    </rPh>
    <rPh sb="56" eb="58">
      <t>ケイヤク</t>
    </rPh>
    <rPh sb="59" eb="61">
      <t>テイケツ</t>
    </rPh>
    <rPh sb="63" eb="65">
      <t>シンギ</t>
    </rPh>
    <rPh sb="66" eb="67">
      <t>シタガ</t>
    </rPh>
    <rPh sb="69" eb="71">
      <t>セイジツ</t>
    </rPh>
    <rPh sb="75" eb="77">
      <t>リコウ</t>
    </rPh>
    <rPh sb="89" eb="91">
      <t>ケイヤク</t>
    </rPh>
    <rPh sb="92" eb="93">
      <t>アカシ</t>
    </rPh>
    <rPh sb="97" eb="99">
      <t>ホンショ</t>
    </rPh>
    <rPh sb="100" eb="101">
      <t>ツウ</t>
    </rPh>
    <rPh sb="102" eb="104">
      <t>サクセイ</t>
    </rPh>
    <rPh sb="106" eb="109">
      <t>トウジシャ</t>
    </rPh>
    <rPh sb="109" eb="111">
      <t>キメイ</t>
    </rPh>
    <rPh sb="111" eb="113">
      <t>オウイン</t>
    </rPh>
    <rPh sb="114" eb="115">
      <t>ウエ</t>
    </rPh>
    <rPh sb="116" eb="118">
      <t>カクジ</t>
    </rPh>
    <rPh sb="119" eb="120">
      <t>ツウ</t>
    </rPh>
    <rPh sb="121" eb="123">
      <t>ホユウ</t>
    </rPh>
    <phoneticPr fontId="3"/>
  </si>
  <si>
    <t>賃借人</t>
    <rPh sb="0" eb="2">
      <t>チンシャク</t>
    </rPh>
    <rPh sb="2" eb="3">
      <t>ニン</t>
    </rPh>
    <phoneticPr fontId="3"/>
  </si>
  <si>
    <t>賃貸人</t>
    <rPh sb="0" eb="3">
      <t>チンタイニン</t>
    </rPh>
    <phoneticPr fontId="3"/>
  </si>
  <si>
    <t>第１条　賃借人は、この契約によって生ずる権利又は義務を第三者に譲渡し、又は承継さ</t>
    <rPh sb="4" eb="6">
      <t>チンシャク</t>
    </rPh>
    <rPh sb="6" eb="7">
      <t>ニン</t>
    </rPh>
    <phoneticPr fontId="3"/>
  </si>
  <si>
    <t>第２条　賃借人は、賃貸借物件の現状を変更しようとするときは、あらかじめ賃貸人の承</t>
    <rPh sb="0" eb="1">
      <t>ダイ</t>
    </rPh>
    <rPh sb="2" eb="3">
      <t>ジョウ</t>
    </rPh>
    <rPh sb="4" eb="6">
      <t>チンシャク</t>
    </rPh>
    <rPh sb="6" eb="7">
      <t>ニン</t>
    </rPh>
    <rPh sb="9" eb="12">
      <t>チンタイシャク</t>
    </rPh>
    <rPh sb="12" eb="14">
      <t>ブッケン</t>
    </rPh>
    <rPh sb="15" eb="17">
      <t>ゲンジョウ</t>
    </rPh>
    <rPh sb="18" eb="20">
      <t>ヘンコウ</t>
    </rPh>
    <rPh sb="35" eb="38">
      <t>チンタイニン</t>
    </rPh>
    <rPh sb="39" eb="40">
      <t>ウケタマワ</t>
    </rPh>
    <phoneticPr fontId="3"/>
  </si>
  <si>
    <t>　　　認を受けなければならない。</t>
    <phoneticPr fontId="3"/>
  </si>
  <si>
    <t>第３条　賃貸借期間中の賃貸借物件の維持、補修等に係る経費は、賃借人の負担とする。</t>
    <rPh sb="4" eb="7">
      <t>チンタイシャク</t>
    </rPh>
    <rPh sb="7" eb="10">
      <t>キカンチュウ</t>
    </rPh>
    <rPh sb="11" eb="14">
      <t>チンタイシャク</t>
    </rPh>
    <rPh sb="14" eb="16">
      <t>ブッケン</t>
    </rPh>
    <rPh sb="17" eb="19">
      <t>イジ</t>
    </rPh>
    <rPh sb="20" eb="23">
      <t>ホシュウトウ</t>
    </rPh>
    <rPh sb="24" eb="25">
      <t>カカワ</t>
    </rPh>
    <rPh sb="26" eb="28">
      <t>ケイヒ</t>
    </rPh>
    <rPh sb="30" eb="32">
      <t>チンシャク</t>
    </rPh>
    <rPh sb="32" eb="33">
      <t>ニン</t>
    </rPh>
    <rPh sb="34" eb="36">
      <t>フタン</t>
    </rPh>
    <phoneticPr fontId="3"/>
  </si>
  <si>
    <t>第４条　賃貸人は、賃貸借物件を賃貸借期間中に第三者に譲渡しようとするときは、あら</t>
    <rPh sb="4" eb="7">
      <t>チンタイニン</t>
    </rPh>
    <rPh sb="9" eb="12">
      <t>チンタイシャク</t>
    </rPh>
    <rPh sb="12" eb="14">
      <t>ブッケン</t>
    </rPh>
    <rPh sb="15" eb="18">
      <t>チンタイシャク</t>
    </rPh>
    <rPh sb="18" eb="21">
      <t>キカンチュウ</t>
    </rPh>
    <phoneticPr fontId="3"/>
  </si>
  <si>
    <t>　　　かじめ賃借人の承認を受けなければならない。</t>
    <rPh sb="6" eb="8">
      <t>チンシャク</t>
    </rPh>
    <rPh sb="8" eb="9">
      <t>ニン</t>
    </rPh>
    <rPh sb="10" eb="12">
      <t>ショウニン</t>
    </rPh>
    <rPh sb="13" eb="14">
      <t>ウ</t>
    </rPh>
    <phoneticPr fontId="3"/>
  </si>
  <si>
    <t>　　　やむを得ない事情があると認められたときは、賃貸人と賃借人とが協議のうえ、こ</t>
    <rPh sb="6" eb="7">
      <t>エ</t>
    </rPh>
    <rPh sb="9" eb="11">
      <t>ジジョウ</t>
    </rPh>
    <rPh sb="15" eb="16">
      <t>ミト</t>
    </rPh>
    <rPh sb="24" eb="27">
      <t>チンタイニン</t>
    </rPh>
    <rPh sb="28" eb="30">
      <t>チンシャク</t>
    </rPh>
    <rPh sb="30" eb="31">
      <t>ニン</t>
    </rPh>
    <rPh sb="33" eb="35">
      <t>キョウギ</t>
    </rPh>
    <phoneticPr fontId="3"/>
  </si>
  <si>
    <t>　　　れを変更することができる。</t>
    <phoneticPr fontId="3"/>
  </si>
  <si>
    <t>　　２　賃借人は、前項の請求書を受理したときは、その日から30日以内に賃貸借料を支</t>
    <rPh sb="4" eb="6">
      <t>チンシャク</t>
    </rPh>
    <rPh sb="6" eb="7">
      <t>ニン</t>
    </rPh>
    <rPh sb="9" eb="11">
      <t>ゼンコウ</t>
    </rPh>
    <rPh sb="12" eb="15">
      <t>セイキュウショ</t>
    </rPh>
    <rPh sb="16" eb="18">
      <t>ジュリ</t>
    </rPh>
    <rPh sb="26" eb="27">
      <t>ヒ</t>
    </rPh>
    <rPh sb="31" eb="32">
      <t>ニチ</t>
    </rPh>
    <rPh sb="32" eb="34">
      <t>イナイ</t>
    </rPh>
    <rPh sb="35" eb="38">
      <t>チンタイシャク</t>
    </rPh>
    <rPh sb="38" eb="39">
      <t>リョウ</t>
    </rPh>
    <rPh sb="40" eb="41">
      <t>ササ</t>
    </rPh>
    <phoneticPr fontId="3"/>
  </si>
  <si>
    <t>　　　払うものとする。</t>
    <phoneticPr fontId="3"/>
  </si>
  <si>
    <t>第７条　賃貸人及び賃借人は、この契約に定める疑義を履行しないため相手方に損害を与</t>
    <rPh sb="0" eb="1">
      <t>ダイ</t>
    </rPh>
    <rPh sb="2" eb="3">
      <t>ジョウ</t>
    </rPh>
    <rPh sb="4" eb="7">
      <t>チンタイニン</t>
    </rPh>
    <rPh sb="7" eb="8">
      <t>オヨ</t>
    </rPh>
    <rPh sb="9" eb="11">
      <t>チンシャク</t>
    </rPh>
    <rPh sb="11" eb="12">
      <t>ニン</t>
    </rPh>
    <rPh sb="16" eb="18">
      <t>ケイヤク</t>
    </rPh>
    <rPh sb="19" eb="20">
      <t>サダ</t>
    </rPh>
    <rPh sb="22" eb="24">
      <t>ギギ</t>
    </rPh>
    <rPh sb="25" eb="27">
      <t>リコウ</t>
    </rPh>
    <rPh sb="32" eb="35">
      <t>アイテガタ</t>
    </rPh>
    <rPh sb="36" eb="38">
      <t>ソンガイ</t>
    </rPh>
    <rPh sb="39" eb="40">
      <t>アタ</t>
    </rPh>
    <phoneticPr fontId="3"/>
  </si>
  <si>
    <t>　　　えたときは、その損害に相当する金額を損害賠償として支払わなければならない。</t>
    <rPh sb="11" eb="13">
      <t>ソンガイ</t>
    </rPh>
    <rPh sb="14" eb="16">
      <t>ソウトウ</t>
    </rPh>
    <rPh sb="18" eb="20">
      <t>キンガク</t>
    </rPh>
    <rPh sb="21" eb="23">
      <t>ソンガイ</t>
    </rPh>
    <rPh sb="23" eb="25">
      <t>バイショウ</t>
    </rPh>
    <rPh sb="28" eb="30">
      <t>シハラ</t>
    </rPh>
    <phoneticPr fontId="3"/>
  </si>
  <si>
    <t>第８条　賃借人は、賃貸借期間が満了したときは、賃借人の費用で、賃貸借物件を原状に</t>
    <rPh sb="0" eb="1">
      <t>ダイ</t>
    </rPh>
    <rPh sb="2" eb="3">
      <t>ジョウ</t>
    </rPh>
    <rPh sb="4" eb="6">
      <t>チンシャク</t>
    </rPh>
    <rPh sb="6" eb="7">
      <t>ニン</t>
    </rPh>
    <rPh sb="9" eb="12">
      <t>チンタイシャク</t>
    </rPh>
    <rPh sb="12" eb="14">
      <t>キカン</t>
    </rPh>
    <rPh sb="15" eb="17">
      <t>マンリョウ</t>
    </rPh>
    <rPh sb="23" eb="25">
      <t>チンシャク</t>
    </rPh>
    <rPh sb="25" eb="26">
      <t>ニン</t>
    </rPh>
    <rPh sb="27" eb="29">
      <t>ヒヨウ</t>
    </rPh>
    <rPh sb="31" eb="34">
      <t>チンタイシャク</t>
    </rPh>
    <rPh sb="34" eb="36">
      <t>ブッケン</t>
    </rPh>
    <rPh sb="37" eb="39">
      <t>ゲンジョウ</t>
    </rPh>
    <phoneticPr fontId="3"/>
  </si>
  <si>
    <t>　　　復し、賃貸人に返還しなければならない。ただし、現状のままで返還することにつ</t>
    <rPh sb="6" eb="9">
      <t>チンタイニン</t>
    </rPh>
    <rPh sb="10" eb="12">
      <t>ヘンカン</t>
    </rPh>
    <rPh sb="26" eb="28">
      <t>ゲンジョウ</t>
    </rPh>
    <rPh sb="32" eb="34">
      <t>ヘンカン</t>
    </rPh>
    <phoneticPr fontId="3"/>
  </si>
  <si>
    <t>第９条　この契約は、賃貸借期間が満了する１月前までに賃貸人又は賃借人から契約解除</t>
    <rPh sb="0" eb="1">
      <t>ダイ</t>
    </rPh>
    <rPh sb="2" eb="3">
      <t>ジョウ</t>
    </rPh>
    <rPh sb="6" eb="8">
      <t>ケイヤク</t>
    </rPh>
    <rPh sb="10" eb="13">
      <t>チンタイシャク</t>
    </rPh>
    <rPh sb="13" eb="15">
      <t>キカン</t>
    </rPh>
    <rPh sb="16" eb="18">
      <t>マンリョウ</t>
    </rPh>
    <rPh sb="21" eb="23">
      <t>ゲツマエ</t>
    </rPh>
    <rPh sb="26" eb="29">
      <t>チンタイニン</t>
    </rPh>
    <rPh sb="29" eb="30">
      <t>マタ</t>
    </rPh>
    <rPh sb="31" eb="33">
      <t>チンシャク</t>
    </rPh>
    <rPh sb="33" eb="34">
      <t>ニン</t>
    </rPh>
    <rPh sb="36" eb="38">
      <t>ケイヤク</t>
    </rPh>
    <rPh sb="38" eb="40">
      <t>カイジョ</t>
    </rPh>
    <phoneticPr fontId="3"/>
  </si>
  <si>
    <t>　　　の意思表示がないときは、この契約を更に１年間継続するものとし、翌年度以降に</t>
    <rPh sb="17" eb="19">
      <t>ケイヤク</t>
    </rPh>
    <rPh sb="20" eb="21">
      <t>サラ</t>
    </rPh>
    <rPh sb="23" eb="24">
      <t>ネン</t>
    </rPh>
    <rPh sb="24" eb="25">
      <t>カン</t>
    </rPh>
    <rPh sb="25" eb="27">
      <t>ケイゾク</t>
    </rPh>
    <rPh sb="34" eb="37">
      <t>ヨクネンド</t>
    </rPh>
    <rPh sb="37" eb="39">
      <t>イコウ</t>
    </rPh>
    <phoneticPr fontId="3"/>
  </si>
  <si>
    <t>　　　おいても同様とする。ただし、継続することについて、賃借人の翌年度以降の歳入</t>
    <rPh sb="7" eb="9">
      <t>ドウヨウ</t>
    </rPh>
    <rPh sb="17" eb="19">
      <t>ケイゾク</t>
    </rPh>
    <rPh sb="28" eb="30">
      <t>チンシャク</t>
    </rPh>
    <rPh sb="30" eb="31">
      <t>ニン</t>
    </rPh>
    <rPh sb="32" eb="35">
      <t>ヨクネンド</t>
    </rPh>
    <rPh sb="35" eb="37">
      <t>イコウ</t>
    </rPh>
    <rPh sb="38" eb="40">
      <t>サイニュウ</t>
    </rPh>
    <phoneticPr fontId="3"/>
  </si>
  <si>
    <t>　　　歳出予算の金額に減額又は削除があった場合は、この契約は解除されたものとする。</t>
    <rPh sb="9" eb="10">
      <t>ガク</t>
    </rPh>
    <rPh sb="11" eb="13">
      <t>ゲンガク</t>
    </rPh>
    <rPh sb="13" eb="14">
      <t>マタ</t>
    </rPh>
    <rPh sb="15" eb="17">
      <t>サクジョ</t>
    </rPh>
    <rPh sb="21" eb="23">
      <t>バアイ</t>
    </rPh>
    <rPh sb="27" eb="29">
      <t>ケイヤク</t>
    </rPh>
    <rPh sb="30" eb="32">
      <t>カイジョ</t>
    </rPh>
    <phoneticPr fontId="3"/>
  </si>
  <si>
    <t>　　　の裁判所は、賃借人の所在地の管轄裁判所とする。</t>
    <rPh sb="4" eb="7">
      <t>サイバンショ</t>
    </rPh>
    <rPh sb="9" eb="11">
      <t>チンシャク</t>
    </rPh>
    <rPh sb="11" eb="12">
      <t>ニン</t>
    </rPh>
    <rPh sb="13" eb="16">
      <t>ショザイチ</t>
    </rPh>
    <rPh sb="17" eb="19">
      <t>カンカツ</t>
    </rPh>
    <rPh sb="19" eb="22">
      <t>サイバンショ</t>
    </rPh>
    <phoneticPr fontId="3"/>
  </si>
  <si>
    <t>第11条　賃貸人と賃借人は、この契約に定める各条項を誠実に履行するとともに、この契</t>
    <rPh sb="0" eb="1">
      <t>ダイ</t>
    </rPh>
    <rPh sb="3" eb="4">
      <t>ジョウ</t>
    </rPh>
    <rPh sb="5" eb="8">
      <t>チンタイニン</t>
    </rPh>
    <rPh sb="9" eb="11">
      <t>チンシャク</t>
    </rPh>
    <rPh sb="11" eb="12">
      <t>ニン</t>
    </rPh>
    <rPh sb="16" eb="18">
      <t>ケイヤク</t>
    </rPh>
    <rPh sb="19" eb="20">
      <t>サダ</t>
    </rPh>
    <rPh sb="22" eb="25">
      <t>カクジョウコウ</t>
    </rPh>
    <phoneticPr fontId="3"/>
  </si>
  <si>
    <t>　　　約に定めがない事項及び疑義が生じたときは、賃貸人と賃借人とが協議して定める。</t>
    <phoneticPr fontId="3"/>
  </si>
  <si>
    <t>第６条　賃貸人は、賃貸借期間満了の日以後、請求書により賃貸借料を賃借人に、請求す</t>
    <rPh sb="0" eb="1">
      <t>ダイ</t>
    </rPh>
    <rPh sb="2" eb="3">
      <t>ジョウ</t>
    </rPh>
    <rPh sb="4" eb="6">
      <t>チンタイ</t>
    </rPh>
    <rPh sb="6" eb="7">
      <t>ニン</t>
    </rPh>
    <rPh sb="9" eb="12">
      <t>チンタイシャク</t>
    </rPh>
    <rPh sb="12" eb="14">
      <t>キカン</t>
    </rPh>
    <rPh sb="14" eb="16">
      <t>マンリョウ</t>
    </rPh>
    <rPh sb="17" eb="18">
      <t>ヒ</t>
    </rPh>
    <rPh sb="18" eb="20">
      <t>イゴ</t>
    </rPh>
    <rPh sb="21" eb="24">
      <t>セイキュウショ</t>
    </rPh>
    <rPh sb="27" eb="30">
      <t>チンタイシャク</t>
    </rPh>
    <rPh sb="30" eb="31">
      <t>リョウ</t>
    </rPh>
    <rPh sb="32" eb="34">
      <t>チンシャク</t>
    </rPh>
    <rPh sb="34" eb="35">
      <t>ニン</t>
    </rPh>
    <rPh sb="37" eb="39">
      <t>セイキュウ</t>
    </rPh>
    <phoneticPr fontId="3"/>
  </si>
  <si>
    <t>　　　いて賃貸人の承諾があったときは、この限りでない。</t>
    <rPh sb="5" eb="7">
      <t>チンタイ</t>
    </rPh>
    <rPh sb="7" eb="8">
      <t>ニン</t>
    </rPh>
    <rPh sb="21" eb="22">
      <t>カギ</t>
    </rPh>
    <phoneticPr fontId="3"/>
  </si>
  <si>
    <t>売渡人</t>
    <phoneticPr fontId="3"/>
  </si>
  <si>
    <t>買受人</t>
    <phoneticPr fontId="3"/>
  </si>
  <si>
    <t>第１条　売買物件の所有権移転登記は、この契約締結後直ちに売渡人がこれに必要な書類</t>
    <rPh sb="0" eb="1">
      <t>ダイ</t>
    </rPh>
    <rPh sb="2" eb="3">
      <t>ジョウ</t>
    </rPh>
    <rPh sb="4" eb="6">
      <t>バイバイ</t>
    </rPh>
    <rPh sb="6" eb="8">
      <t>ブッケン</t>
    </rPh>
    <rPh sb="9" eb="12">
      <t>ショユウケン</t>
    </rPh>
    <rPh sb="12" eb="14">
      <t>イテン</t>
    </rPh>
    <rPh sb="14" eb="16">
      <t>トウキ</t>
    </rPh>
    <rPh sb="20" eb="22">
      <t>ケイヤク</t>
    </rPh>
    <rPh sb="22" eb="24">
      <t>テイケツ</t>
    </rPh>
    <rPh sb="24" eb="25">
      <t>ゴ</t>
    </rPh>
    <rPh sb="25" eb="26">
      <t>タダ</t>
    </rPh>
    <rPh sb="28" eb="30">
      <t>ウリワタシ</t>
    </rPh>
    <rPh sb="30" eb="31">
      <t>ニン</t>
    </rPh>
    <rPh sb="35" eb="37">
      <t>ヒツヨウ</t>
    </rPh>
    <rPh sb="38" eb="40">
      <t>ショルイ</t>
    </rPh>
    <phoneticPr fontId="3"/>
  </si>
  <si>
    <t>　　　一切を買受人に提出し、買受人が所管法務局に対し登記の嘱託をするものとする。</t>
    <rPh sb="6" eb="8">
      <t>カイウケ</t>
    </rPh>
    <rPh sb="8" eb="9">
      <t>ニン</t>
    </rPh>
    <rPh sb="10" eb="12">
      <t>テイシュツ</t>
    </rPh>
    <rPh sb="14" eb="16">
      <t>カイウケ</t>
    </rPh>
    <rPh sb="16" eb="17">
      <t>ニン</t>
    </rPh>
    <rPh sb="18" eb="20">
      <t>ショカン</t>
    </rPh>
    <rPh sb="20" eb="23">
      <t>ホウムキョク</t>
    </rPh>
    <rPh sb="24" eb="25">
      <t>タイ</t>
    </rPh>
    <rPh sb="26" eb="28">
      <t>トウキ</t>
    </rPh>
    <rPh sb="29" eb="31">
      <t>ショクタク</t>
    </rPh>
    <phoneticPr fontId="3"/>
  </si>
  <si>
    <t>第２条　売渡人は、売買物件に抵当権、賃借権その他の権利が設定してある場合には、売</t>
    <rPh sb="0" eb="1">
      <t>ダイ</t>
    </rPh>
    <rPh sb="2" eb="3">
      <t>ジョウ</t>
    </rPh>
    <rPh sb="4" eb="6">
      <t>ウリワタシ</t>
    </rPh>
    <rPh sb="6" eb="7">
      <t>ニン</t>
    </rPh>
    <rPh sb="9" eb="11">
      <t>バイバイ</t>
    </rPh>
    <rPh sb="11" eb="13">
      <t>ブッケン</t>
    </rPh>
    <rPh sb="14" eb="17">
      <t>テイトウケン</t>
    </rPh>
    <rPh sb="18" eb="21">
      <t>チンシャクケン</t>
    </rPh>
    <rPh sb="23" eb="24">
      <t>タ</t>
    </rPh>
    <rPh sb="25" eb="27">
      <t>ケンリ</t>
    </rPh>
    <rPh sb="28" eb="30">
      <t>セッテイ</t>
    </rPh>
    <rPh sb="34" eb="36">
      <t>バアイ</t>
    </rPh>
    <rPh sb="39" eb="40">
      <t>バイ</t>
    </rPh>
    <phoneticPr fontId="3"/>
  </si>
  <si>
    <t>　　　渡人の責任をもって処理するものとする。この契約について他から異議を申し出る</t>
    <rPh sb="7" eb="8">
      <t>ニン</t>
    </rPh>
    <rPh sb="12" eb="14">
      <t>ショリ</t>
    </rPh>
    <rPh sb="24" eb="26">
      <t>ケイヤク</t>
    </rPh>
    <rPh sb="30" eb="31">
      <t>ホカ</t>
    </rPh>
    <rPh sb="33" eb="35">
      <t>イギ</t>
    </rPh>
    <rPh sb="36" eb="37">
      <t>モウ</t>
    </rPh>
    <rPh sb="38" eb="39">
      <t>デ</t>
    </rPh>
    <phoneticPr fontId="3"/>
  </si>
  <si>
    <t>　　　者があるときも同様とする。</t>
    <rPh sb="10" eb="12">
      <t>ドウヨウ</t>
    </rPh>
    <phoneticPr fontId="3"/>
  </si>
  <si>
    <t>第３条　売渡人は、売買物件を所有していたことにより課せられる公租公課等を負担する</t>
    <rPh sb="0" eb="1">
      <t>ダイ</t>
    </rPh>
    <rPh sb="2" eb="3">
      <t>ジョウ</t>
    </rPh>
    <rPh sb="4" eb="6">
      <t>ウリワタシ</t>
    </rPh>
    <rPh sb="6" eb="7">
      <t>ニン</t>
    </rPh>
    <phoneticPr fontId="3"/>
  </si>
  <si>
    <t>第４条　売渡人は、売買物件の引渡しを受け、かつ、所有権移転登記完了後、請求書によ</t>
    <rPh sb="0" eb="1">
      <t>ダイ</t>
    </rPh>
    <rPh sb="2" eb="3">
      <t>ジョウ</t>
    </rPh>
    <rPh sb="4" eb="6">
      <t>ウリワタシ</t>
    </rPh>
    <rPh sb="6" eb="7">
      <t>ニン</t>
    </rPh>
    <rPh sb="9" eb="11">
      <t>バイバイ</t>
    </rPh>
    <rPh sb="11" eb="13">
      <t>ブッケン</t>
    </rPh>
    <rPh sb="14" eb="16">
      <t>ヒキワタ</t>
    </rPh>
    <rPh sb="18" eb="19">
      <t>ウ</t>
    </rPh>
    <rPh sb="24" eb="27">
      <t>ショユウケン</t>
    </rPh>
    <rPh sb="27" eb="29">
      <t>イテン</t>
    </rPh>
    <rPh sb="29" eb="31">
      <t>トウキ</t>
    </rPh>
    <rPh sb="31" eb="33">
      <t>カンリョウ</t>
    </rPh>
    <rPh sb="33" eb="34">
      <t>ゴ</t>
    </rPh>
    <rPh sb="35" eb="38">
      <t>セイキュウショ</t>
    </rPh>
    <phoneticPr fontId="3"/>
  </si>
  <si>
    <t>　　　り売買金額の支払を買受人に請求するものとする。</t>
    <rPh sb="12" eb="14">
      <t>カイウケ</t>
    </rPh>
    <rPh sb="14" eb="15">
      <t>ニン</t>
    </rPh>
    <phoneticPr fontId="3"/>
  </si>
  <si>
    <t>　　　せてはならない。</t>
    <phoneticPr fontId="3"/>
  </si>
  <si>
    <t>　　　検査しなければならない。</t>
    <phoneticPr fontId="3"/>
  </si>
  <si>
    <t>　　　する。</t>
    <phoneticPr fontId="3"/>
  </si>
  <si>
    <t>　　　を解除することができる。</t>
    <phoneticPr fontId="3"/>
  </si>
  <si>
    <t>　　　行の見込みがないと明らかに認められたとき。</t>
    <phoneticPr fontId="3"/>
  </si>
  <si>
    <t>　 (５)　受注者（受注者が共同企業体を結成している場合にあっては、その構成員のいず</t>
    <phoneticPr fontId="3"/>
  </si>
  <si>
    <t xml:space="preserve">      れかの者。以下この号において同じ。）が次のいずれかに該当するとき。</t>
    <phoneticPr fontId="3"/>
  </si>
  <si>
    <t xml:space="preserve">      ア　役員等（受注者が個人である場合にあっては当該個人、受注者が法人である場</t>
    <phoneticPr fontId="3"/>
  </si>
  <si>
    <t xml:space="preserve">      ウ　役員等が自己、自社若しくは第三者の不正な利益を図る目的又は第三者に損害</t>
    <phoneticPr fontId="3"/>
  </si>
  <si>
    <t xml:space="preserve">        を加える目的をもって、暴力団又は暴力団員等を利用したと認められるとき。</t>
    <phoneticPr fontId="3"/>
  </si>
  <si>
    <t xml:space="preserve">      エ　役員等が、暴力団又は暴力団員等に対して財産上の利益の供与又は不当に有利</t>
    <phoneticPr fontId="3"/>
  </si>
  <si>
    <t xml:space="preserve">        な取扱いをする等直接的又は積極的に暴力団の維持、運営に協力し、又は関与し</t>
    <phoneticPr fontId="3"/>
  </si>
  <si>
    <t xml:space="preserve">        ていると認められるとき。</t>
    <phoneticPr fontId="3"/>
  </si>
  <si>
    <t xml:space="preserve">      オ　アからエまでに該当するもののほか、役員等が、暴力団又は暴力団員等と密接</t>
    <phoneticPr fontId="3"/>
  </si>
  <si>
    <t xml:space="preserve">        な関係を有していると認められるとき。</t>
    <phoneticPr fontId="3"/>
  </si>
  <si>
    <t xml:space="preserve">      カ　受注者が、下請負契約その他の契約の締結に当たり、その相手方がアからオま</t>
    <phoneticPr fontId="3"/>
  </si>
  <si>
    <t xml:space="preserve">        でのいずれかに該当することを知りながら、当該契約を締結したと認められると</t>
    <phoneticPr fontId="3"/>
  </si>
  <si>
    <t xml:space="preserve">        き。</t>
    <phoneticPr fontId="3"/>
  </si>
  <si>
    <t xml:space="preserve">      キ　受注者が、アからオまでのいずれかに該当する者を下請負契約その他の契約の</t>
    <phoneticPr fontId="3"/>
  </si>
  <si>
    <t xml:space="preserve">        相手方としていた場合（カに該当する場合を除く。）に、発注者が受注者に対し</t>
    <phoneticPr fontId="3"/>
  </si>
  <si>
    <t>　　　と受注者とが協議して定める。</t>
    <phoneticPr fontId="3"/>
  </si>
  <si>
    <t>　　　ばならない。</t>
    <phoneticPr fontId="3"/>
  </si>
  <si>
    <t>　　　注者と受注者とが協議して定める。</t>
    <phoneticPr fontId="3"/>
  </si>
  <si>
    <t>　　　ばならない。</t>
    <phoneticPr fontId="3"/>
  </si>
  <si>
    <t>　　　るものとする。</t>
    <phoneticPr fontId="3"/>
  </si>
  <si>
    <t>　　　しなければならない。</t>
    <phoneticPr fontId="3"/>
  </si>
  <si>
    <t>　　　ない。</t>
    <phoneticPr fontId="3"/>
  </si>
  <si>
    <t>　　　注者から違約金を徴することができる。</t>
    <phoneticPr fontId="3"/>
  </si>
  <si>
    <t>第６条　契約の履行前に発注者と受注者の責めに帰することができない理由により生じた</t>
    <phoneticPr fontId="3"/>
  </si>
  <si>
    <t>　　　を解除することができる。</t>
    <phoneticPr fontId="3"/>
  </si>
  <si>
    <t>　　　と受注者とが協議して定める。</t>
    <phoneticPr fontId="3"/>
  </si>
  <si>
    <t>　　　きには、契約の全部又は一部を解除することができる。</t>
    <phoneticPr fontId="3"/>
  </si>
  <si>
    <t>　　　るものとする。</t>
    <phoneticPr fontId="3"/>
  </si>
  <si>
    <t>　　２　買受人は、前項の請求書を受理したときは、その日から30日以内にその請求額を</t>
    <rPh sb="4" eb="6">
      <t>カイウケ</t>
    </rPh>
    <rPh sb="6" eb="7">
      <t>ニン</t>
    </rPh>
    <rPh sb="9" eb="11">
      <t>ゼンコウ</t>
    </rPh>
    <rPh sb="12" eb="15">
      <t>セイキュウショ</t>
    </rPh>
    <rPh sb="16" eb="18">
      <t>ジュリ</t>
    </rPh>
    <rPh sb="26" eb="27">
      <t>ヒ</t>
    </rPh>
    <rPh sb="31" eb="32">
      <t>ニチ</t>
    </rPh>
    <rPh sb="32" eb="34">
      <t>イナイ</t>
    </rPh>
    <rPh sb="37" eb="39">
      <t>セイキュウ</t>
    </rPh>
    <rPh sb="39" eb="40">
      <t>ガク</t>
    </rPh>
    <phoneticPr fontId="3"/>
  </si>
  <si>
    <t>　　　支払うものとする。</t>
    <phoneticPr fontId="3"/>
  </si>
  <si>
    <t>第５条　売渡人及び買受人は、この契約に定める疑義を履行しないため相手方に損害を与</t>
    <rPh sb="0" eb="1">
      <t>ダイ</t>
    </rPh>
    <rPh sb="2" eb="3">
      <t>ジョウ</t>
    </rPh>
    <rPh sb="4" eb="6">
      <t>ウリワタシ</t>
    </rPh>
    <rPh sb="6" eb="7">
      <t>ニン</t>
    </rPh>
    <rPh sb="7" eb="8">
      <t>オヨ</t>
    </rPh>
    <rPh sb="9" eb="11">
      <t>カイウケ</t>
    </rPh>
    <rPh sb="11" eb="12">
      <t>ニン</t>
    </rPh>
    <rPh sb="16" eb="18">
      <t>ケイヤク</t>
    </rPh>
    <rPh sb="19" eb="20">
      <t>サダ</t>
    </rPh>
    <rPh sb="22" eb="24">
      <t>ギギ</t>
    </rPh>
    <rPh sb="25" eb="27">
      <t>リコウ</t>
    </rPh>
    <rPh sb="32" eb="35">
      <t>アイテガタ</t>
    </rPh>
    <rPh sb="36" eb="38">
      <t>ソンガイ</t>
    </rPh>
    <rPh sb="39" eb="40">
      <t>アタ</t>
    </rPh>
    <phoneticPr fontId="3"/>
  </si>
  <si>
    <t>第６条　この契約に要する印紙税その他の費用は、買受人の負担とする。</t>
    <rPh sb="0" eb="1">
      <t>ダイ</t>
    </rPh>
    <rPh sb="2" eb="3">
      <t>ジョウ</t>
    </rPh>
    <rPh sb="6" eb="8">
      <t>ケイヤク</t>
    </rPh>
    <rPh sb="9" eb="10">
      <t>ヨウ</t>
    </rPh>
    <rPh sb="12" eb="15">
      <t>インシゼイ</t>
    </rPh>
    <rPh sb="17" eb="18">
      <t>タ</t>
    </rPh>
    <rPh sb="19" eb="21">
      <t>ヒヨウ</t>
    </rPh>
    <rPh sb="23" eb="25">
      <t>カイウケ</t>
    </rPh>
    <rPh sb="25" eb="26">
      <t>ニン</t>
    </rPh>
    <rPh sb="27" eb="29">
      <t>フタン</t>
    </rPh>
    <phoneticPr fontId="3"/>
  </si>
  <si>
    <t>　　　の裁判所は、買受人の所在地の管轄裁判所とする。</t>
    <rPh sb="4" eb="7">
      <t>サイバンショ</t>
    </rPh>
    <rPh sb="9" eb="11">
      <t>カイウケ</t>
    </rPh>
    <rPh sb="11" eb="12">
      <t>ニン</t>
    </rPh>
    <rPh sb="13" eb="16">
      <t>ショザイチ</t>
    </rPh>
    <rPh sb="17" eb="19">
      <t>カンカツ</t>
    </rPh>
    <rPh sb="19" eb="22">
      <t>サイバンショ</t>
    </rPh>
    <phoneticPr fontId="3"/>
  </si>
  <si>
    <t>第８条　売渡人と買受人は、この契約に定める各条項を誠実に履行するとともに、この契</t>
    <rPh sb="0" eb="1">
      <t>ダイ</t>
    </rPh>
    <rPh sb="2" eb="3">
      <t>ジョウ</t>
    </rPh>
    <rPh sb="4" eb="6">
      <t>ウリワタシ</t>
    </rPh>
    <rPh sb="6" eb="7">
      <t>ニン</t>
    </rPh>
    <rPh sb="8" eb="11">
      <t>カイウケニン</t>
    </rPh>
    <rPh sb="15" eb="17">
      <t>ケイヤク</t>
    </rPh>
    <rPh sb="18" eb="19">
      <t>サダ</t>
    </rPh>
    <rPh sb="21" eb="24">
      <t>カクジョウコウ</t>
    </rPh>
    <phoneticPr fontId="3"/>
  </si>
  <si>
    <t>　　　約に定めがない事項及び疑義が生じたときは、売渡人と買受人とが協議して定める。</t>
    <rPh sb="24" eb="26">
      <t>ウリワタシ</t>
    </rPh>
    <rPh sb="26" eb="27">
      <t>ニン</t>
    </rPh>
    <rPh sb="28" eb="30">
      <t>カイウケ</t>
    </rPh>
    <rPh sb="30" eb="31">
      <t>ニン</t>
    </rPh>
    <phoneticPr fontId="3"/>
  </si>
  <si>
    <t>　上記の不動産売買について、売渡人と買受人とは、おのおの対等な立場における合意に基づいて、次の条項により売買契約を締結し、信義に従って誠実にこれを履行するものとする。
　この契約の証として、本書２通を作成し、当事者記名押印の上、各自１通を保有する。</t>
    <rPh sb="1" eb="3">
      <t>ジョウキ</t>
    </rPh>
    <rPh sb="4" eb="7">
      <t>フドウサン</t>
    </rPh>
    <rPh sb="7" eb="9">
      <t>バイバイ</t>
    </rPh>
    <rPh sb="87" eb="89">
      <t>ケイヤク</t>
    </rPh>
    <rPh sb="90" eb="91">
      <t>アカシ</t>
    </rPh>
    <rPh sb="95" eb="97">
      <t>ホンショ</t>
    </rPh>
    <rPh sb="98" eb="99">
      <t>ツウ</t>
    </rPh>
    <rPh sb="100" eb="102">
      <t>サクセイ</t>
    </rPh>
    <rPh sb="104" eb="107">
      <t>トウジシャ</t>
    </rPh>
    <rPh sb="107" eb="109">
      <t>キメイ</t>
    </rPh>
    <rPh sb="109" eb="111">
      <t>オウイン</t>
    </rPh>
    <rPh sb="112" eb="113">
      <t>ウエ</t>
    </rPh>
    <rPh sb="114" eb="116">
      <t>カクジ</t>
    </rPh>
    <rPh sb="117" eb="118">
      <t>ツウ</t>
    </rPh>
    <rPh sb="119" eb="121">
      <t>ホユウ</t>
    </rPh>
    <phoneticPr fontId="3"/>
  </si>
  <si>
    <t>被補償者</t>
    <phoneticPr fontId="3"/>
  </si>
  <si>
    <t>補償者</t>
    <phoneticPr fontId="3"/>
  </si>
  <si>
    <t>第４条　この契約に要する印紙税その他の費用は、補償者の負担とする。</t>
    <rPh sb="0" eb="1">
      <t>ダイ</t>
    </rPh>
    <rPh sb="2" eb="3">
      <t>ジョウ</t>
    </rPh>
    <rPh sb="6" eb="8">
      <t>ケイヤク</t>
    </rPh>
    <rPh sb="9" eb="10">
      <t>ヨウ</t>
    </rPh>
    <rPh sb="12" eb="15">
      <t>インシゼイ</t>
    </rPh>
    <rPh sb="17" eb="18">
      <t>タ</t>
    </rPh>
    <rPh sb="19" eb="21">
      <t>ヒヨウ</t>
    </rPh>
    <rPh sb="27" eb="29">
      <t>フタン</t>
    </rPh>
    <phoneticPr fontId="3"/>
  </si>
  <si>
    <t>　　　の裁判所は、補償者の所在地の管轄裁判所とする。</t>
    <rPh sb="4" eb="7">
      <t>サイバンショ</t>
    </rPh>
    <rPh sb="13" eb="16">
      <t>ショザイチ</t>
    </rPh>
    <rPh sb="17" eb="19">
      <t>カンカツ</t>
    </rPh>
    <rPh sb="19" eb="22">
      <t>サイバンショ</t>
    </rPh>
    <phoneticPr fontId="3"/>
  </si>
  <si>
    <t>第１条　契約物件の取り払い等期限後なお物件が存在する場合には、被補償者の費用負担</t>
    <rPh sb="0" eb="1">
      <t>ダイ</t>
    </rPh>
    <rPh sb="2" eb="3">
      <t>ジョウ</t>
    </rPh>
    <rPh sb="4" eb="6">
      <t>ケイヤク</t>
    </rPh>
    <rPh sb="6" eb="8">
      <t>ブッケン</t>
    </rPh>
    <rPh sb="9" eb="10">
      <t>ト</t>
    </rPh>
    <rPh sb="11" eb="12">
      <t>ハラ</t>
    </rPh>
    <rPh sb="13" eb="14">
      <t>トウ</t>
    </rPh>
    <rPh sb="14" eb="16">
      <t>キゲン</t>
    </rPh>
    <rPh sb="16" eb="17">
      <t>ゴ</t>
    </rPh>
    <rPh sb="19" eb="21">
      <t>ブッケン</t>
    </rPh>
    <rPh sb="22" eb="24">
      <t>ソンザイ</t>
    </rPh>
    <rPh sb="26" eb="28">
      <t>バアイ</t>
    </rPh>
    <rPh sb="36" eb="38">
      <t>ヒヨウ</t>
    </rPh>
    <rPh sb="38" eb="40">
      <t>フタン</t>
    </rPh>
    <phoneticPr fontId="3"/>
  </si>
  <si>
    <t>　　　において、補償者が処分できるものとする。</t>
    <rPh sb="12" eb="14">
      <t>ショブン</t>
    </rPh>
    <phoneticPr fontId="3"/>
  </si>
  <si>
    <t>第２条　被補償者は、契約物件の取り払い等完了後、請求書により補償金額の支払を補償</t>
    <rPh sb="0" eb="1">
      <t>ダイ</t>
    </rPh>
    <rPh sb="2" eb="3">
      <t>ジョウ</t>
    </rPh>
    <rPh sb="10" eb="12">
      <t>ケイヤク</t>
    </rPh>
    <rPh sb="12" eb="14">
      <t>ブッケン</t>
    </rPh>
    <rPh sb="15" eb="16">
      <t>ト</t>
    </rPh>
    <rPh sb="17" eb="18">
      <t>バラ</t>
    </rPh>
    <rPh sb="19" eb="20">
      <t>ナド</t>
    </rPh>
    <rPh sb="20" eb="22">
      <t>カンリョウ</t>
    </rPh>
    <rPh sb="22" eb="23">
      <t>ゴ</t>
    </rPh>
    <rPh sb="24" eb="27">
      <t>セイキュウショ</t>
    </rPh>
    <rPh sb="30" eb="32">
      <t>ホショウ</t>
    </rPh>
    <rPh sb="32" eb="34">
      <t>キンガク</t>
    </rPh>
    <rPh sb="35" eb="37">
      <t>シハライ</t>
    </rPh>
    <phoneticPr fontId="3"/>
  </si>
  <si>
    <t>　　　者に請求するものとする。</t>
    <phoneticPr fontId="3"/>
  </si>
  <si>
    <t>　　２　補償者は、前項の請求書を受理したときは、その日から30日以内にその補償金額</t>
    <rPh sb="9" eb="11">
      <t>ゼンコウ</t>
    </rPh>
    <rPh sb="12" eb="15">
      <t>セイキュウショ</t>
    </rPh>
    <rPh sb="16" eb="18">
      <t>ジュリ</t>
    </rPh>
    <rPh sb="26" eb="27">
      <t>ヒ</t>
    </rPh>
    <rPh sb="31" eb="32">
      <t>ニチ</t>
    </rPh>
    <rPh sb="32" eb="34">
      <t>イナイ</t>
    </rPh>
    <rPh sb="37" eb="40">
      <t>ホショウキン</t>
    </rPh>
    <rPh sb="40" eb="41">
      <t>ガク</t>
    </rPh>
    <phoneticPr fontId="3"/>
  </si>
  <si>
    <t>　　　を支払うものとする。</t>
    <phoneticPr fontId="3"/>
  </si>
  <si>
    <t>第３条　被補償者及び補償者は、この契約に定める疑義を履行しないため相手方に損害を</t>
    <rPh sb="0" eb="1">
      <t>ダイ</t>
    </rPh>
    <rPh sb="2" eb="3">
      <t>ジョウ</t>
    </rPh>
    <rPh sb="8" eb="9">
      <t>オヨ</t>
    </rPh>
    <rPh sb="17" eb="19">
      <t>ケイヤク</t>
    </rPh>
    <rPh sb="20" eb="21">
      <t>サダ</t>
    </rPh>
    <rPh sb="23" eb="25">
      <t>ギギ</t>
    </rPh>
    <rPh sb="26" eb="28">
      <t>リコウ</t>
    </rPh>
    <rPh sb="33" eb="36">
      <t>アイテガタ</t>
    </rPh>
    <rPh sb="37" eb="39">
      <t>ソンガイ</t>
    </rPh>
    <phoneticPr fontId="3"/>
  </si>
  <si>
    <t>　　　与えたときは、その損害に相当する金額を損害賠償として支払わなければならない。</t>
    <rPh sb="12" eb="14">
      <t>ソンガイ</t>
    </rPh>
    <rPh sb="15" eb="17">
      <t>ソウトウ</t>
    </rPh>
    <rPh sb="19" eb="21">
      <t>キンガク</t>
    </rPh>
    <rPh sb="22" eb="24">
      <t>ソンガイ</t>
    </rPh>
    <rPh sb="24" eb="26">
      <t>バイショウ</t>
    </rPh>
    <rPh sb="29" eb="31">
      <t>シハラ</t>
    </rPh>
    <phoneticPr fontId="3"/>
  </si>
  <si>
    <t>第６条　被補償者と補償者は、この契約に定める各条項を誠実に履行するとともに、この</t>
    <rPh sb="0" eb="1">
      <t>ダイ</t>
    </rPh>
    <rPh sb="2" eb="3">
      <t>ジョウ</t>
    </rPh>
    <rPh sb="16" eb="18">
      <t>ケイヤク</t>
    </rPh>
    <rPh sb="19" eb="20">
      <t>サダ</t>
    </rPh>
    <rPh sb="22" eb="25">
      <t>カクジョウコウ</t>
    </rPh>
    <phoneticPr fontId="3"/>
  </si>
  <si>
    <t>　　　契約に定めがない事項及び疑義が生じたときは、被補償者と補償者とが協議して定</t>
    <phoneticPr fontId="3"/>
  </si>
  <si>
    <t>　　　める。</t>
    <phoneticPr fontId="3"/>
  </si>
  <si>
    <t>　上記の補償について、被補償者と補償者とは、おのおの対等な立場における合意に基づいて、次の条項により補償契約を締結し、信義に従って誠実にこれを履行するものとする。
　この契約の証として、本書２通を作成し、当事者記名押印の上、各自１通を保有する。</t>
    <rPh sb="1" eb="3">
      <t>ジョウキ</t>
    </rPh>
    <rPh sb="4" eb="6">
      <t>ホショウ</t>
    </rPh>
    <rPh sb="11" eb="12">
      <t>ヒ</t>
    </rPh>
    <rPh sb="12" eb="14">
      <t>ホショウ</t>
    </rPh>
    <rPh sb="14" eb="15">
      <t>シャ</t>
    </rPh>
    <rPh sb="16" eb="18">
      <t>ホショウ</t>
    </rPh>
    <rPh sb="18" eb="19">
      <t>シャ</t>
    </rPh>
    <rPh sb="26" eb="28">
      <t>タイトウ</t>
    </rPh>
    <rPh sb="29" eb="31">
      <t>タチバ</t>
    </rPh>
    <rPh sb="35" eb="37">
      <t>ゴウイ</t>
    </rPh>
    <rPh sb="38" eb="39">
      <t>モト</t>
    </rPh>
    <rPh sb="43" eb="44">
      <t>ツギ</t>
    </rPh>
    <rPh sb="45" eb="47">
      <t>ジョウコウ</t>
    </rPh>
    <rPh sb="50" eb="52">
      <t>ホショウ</t>
    </rPh>
    <rPh sb="52" eb="54">
      <t>ケイヤク</t>
    </rPh>
    <rPh sb="55" eb="57">
      <t>テイケツ</t>
    </rPh>
    <rPh sb="59" eb="61">
      <t>シンギ</t>
    </rPh>
    <rPh sb="62" eb="63">
      <t>シタガ</t>
    </rPh>
    <rPh sb="65" eb="67">
      <t>セイジツ</t>
    </rPh>
    <rPh sb="71" eb="73">
      <t>リコウ</t>
    </rPh>
    <rPh sb="85" eb="87">
      <t>ケイヤク</t>
    </rPh>
    <rPh sb="88" eb="89">
      <t>アカシ</t>
    </rPh>
    <rPh sb="93" eb="95">
      <t>ホンショ</t>
    </rPh>
    <rPh sb="96" eb="97">
      <t>ツウ</t>
    </rPh>
    <rPh sb="98" eb="100">
      <t>サクセイ</t>
    </rPh>
    <rPh sb="102" eb="105">
      <t>トウジシャ</t>
    </rPh>
    <rPh sb="105" eb="107">
      <t>キメイ</t>
    </rPh>
    <rPh sb="107" eb="109">
      <t>オウイン</t>
    </rPh>
    <rPh sb="110" eb="111">
      <t>ウエ</t>
    </rPh>
    <rPh sb="112" eb="114">
      <t>カクジ</t>
    </rPh>
    <rPh sb="115" eb="116">
      <t>ツウ</t>
    </rPh>
    <rPh sb="117" eb="119">
      <t>ホユウ</t>
    </rPh>
    <phoneticPr fontId="3"/>
  </si>
  <si>
    <t>　上記のとおり業務を受託します。</t>
    <rPh sb="1" eb="3">
      <t>ジョウキ</t>
    </rPh>
    <rPh sb="7" eb="9">
      <t>ギョウム</t>
    </rPh>
    <rPh sb="10" eb="12">
      <t>ジュタク</t>
    </rPh>
    <phoneticPr fontId="3"/>
  </si>
  <si>
    <t>締結した業務委託契約を変更し、この契</t>
    <rPh sb="4" eb="6">
      <t>ギョウム</t>
    </rPh>
    <rPh sb="6" eb="8">
      <t>イタク</t>
    </rPh>
    <phoneticPr fontId="3"/>
  </si>
  <si>
    <t>約の証として、本書２通を作成し、当事者記名押印の上、各自１通を保有する。</t>
    <phoneticPr fontId="3"/>
  </si>
  <si>
    <t>請求書　様式第36号</t>
    <rPh sb="0" eb="3">
      <t>セイキュウショ</t>
    </rPh>
    <rPh sb="4" eb="6">
      <t>ヨウシキ</t>
    </rPh>
    <rPh sb="6" eb="7">
      <t>ダイ</t>
    </rPh>
    <rPh sb="9" eb="10">
      <t>ゴウ</t>
    </rPh>
    <phoneticPr fontId="3"/>
  </si>
  <si>
    <t>請負代金額</t>
    <rPh sb="0" eb="2">
      <t>ウケオイ</t>
    </rPh>
    <rPh sb="2" eb="4">
      <t>ダイキン</t>
    </rPh>
    <rPh sb="4" eb="5">
      <t>ガク</t>
    </rPh>
    <phoneticPr fontId="3"/>
  </si>
  <si>
    <t>許可番号</t>
    <phoneticPr fontId="3"/>
  </si>
  <si>
    <t>許可年月日</t>
    <phoneticPr fontId="3"/>
  </si>
  <si>
    <t>・</t>
    <phoneticPr fontId="3"/>
  </si>
  <si>
    <t>・</t>
    <phoneticPr fontId="3"/>
  </si>
  <si>
    <t>下請負契約書又は請書等の写しを添付してください。</t>
    <rPh sb="0" eb="1">
      <t>シタ</t>
    </rPh>
    <rPh sb="1" eb="3">
      <t>ウケオイ</t>
    </rPh>
    <rPh sb="3" eb="6">
      <t>ケイヤクショ</t>
    </rPh>
    <rPh sb="6" eb="7">
      <t>マタ</t>
    </rPh>
    <rPh sb="8" eb="10">
      <t>ウケショ</t>
    </rPh>
    <rPh sb="10" eb="11">
      <t>トウ</t>
    </rPh>
    <rPh sb="12" eb="13">
      <t>ウツ</t>
    </rPh>
    <rPh sb="15" eb="17">
      <t>テンプ</t>
    </rPh>
    <phoneticPr fontId="3"/>
  </si>
  <si>
    <t>　　　附　則</t>
    <rPh sb="3" eb="4">
      <t>フ</t>
    </rPh>
    <rPh sb="5" eb="6">
      <t>ノリ</t>
    </rPh>
    <phoneticPr fontId="3"/>
  </si>
  <si>
    <t>末現在</t>
    <rPh sb="0" eb="1">
      <t>マツ</t>
    </rPh>
    <rPh sb="1" eb="3">
      <t>ゲンザイ</t>
    </rPh>
    <phoneticPr fontId="3"/>
  </si>
  <si>
    <t>　記録欄には、現場の作業状況又は市監督員の指示若しくは指示事項の処理について記入してください。</t>
    <rPh sb="1" eb="3">
      <t>キロク</t>
    </rPh>
    <rPh sb="3" eb="4">
      <t>ラン</t>
    </rPh>
    <rPh sb="7" eb="9">
      <t>ゲンバ</t>
    </rPh>
    <rPh sb="10" eb="12">
      <t>サギョウ</t>
    </rPh>
    <rPh sb="12" eb="14">
      <t>ジョウキョウ</t>
    </rPh>
    <rPh sb="14" eb="15">
      <t>マタ</t>
    </rPh>
    <rPh sb="16" eb="17">
      <t>シ</t>
    </rPh>
    <rPh sb="17" eb="20">
      <t>カントクイン</t>
    </rPh>
    <rPh sb="21" eb="23">
      <t>シジ</t>
    </rPh>
    <rPh sb="23" eb="24">
      <t>モ</t>
    </rPh>
    <rPh sb="27" eb="29">
      <t>シジ</t>
    </rPh>
    <rPh sb="29" eb="31">
      <t>ジコウ</t>
    </rPh>
    <rPh sb="32" eb="34">
      <t>ショリ</t>
    </rPh>
    <rPh sb="38" eb="40">
      <t>キニュウ</t>
    </rPh>
    <phoneticPr fontId="3"/>
  </si>
  <si>
    <t>　上記のとおり修補を完了したので、届け出ます。</t>
    <rPh sb="1" eb="3">
      <t>ジョウキ</t>
    </rPh>
    <rPh sb="7" eb="8">
      <t>シュウ</t>
    </rPh>
    <rPh sb="8" eb="9">
      <t>ホ</t>
    </rPh>
    <rPh sb="10" eb="12">
      <t>カンリョウ</t>
    </rPh>
    <rPh sb="17" eb="18">
      <t>トドケ</t>
    </rPh>
    <rPh sb="19" eb="20">
      <t>デ</t>
    </rPh>
    <phoneticPr fontId="3"/>
  </si>
  <si>
    <t>A</t>
    <phoneticPr fontId="3"/>
  </si>
  <si>
    <t>B</t>
    <phoneticPr fontId="3"/>
  </si>
  <si>
    <t>B/A*100=C</t>
    <phoneticPr fontId="3"/>
  </si>
  <si>
    <t>D</t>
    <phoneticPr fontId="3"/>
  </si>
  <si>
    <t>C*D</t>
    <phoneticPr fontId="3"/>
  </si>
  <si>
    <t>％</t>
    <phoneticPr fontId="3"/>
  </si>
  <si>
    <t>％</t>
    <phoneticPr fontId="3"/>
  </si>
  <si>
    <t>現在における</t>
    <rPh sb="0" eb="2">
      <t>ゲンザイ</t>
    </rPh>
    <phoneticPr fontId="3"/>
  </si>
  <si>
    <t>業務委託料</t>
    <rPh sb="0" eb="2">
      <t>ギョウム</t>
    </rPh>
    <rPh sb="2" eb="4">
      <t>イタク</t>
    </rPh>
    <rPh sb="4" eb="5">
      <t>リョウ</t>
    </rPh>
    <phoneticPr fontId="3"/>
  </si>
  <si>
    <t>　上記の委託事業について、発注者と受注者とは、おのおの対等な立場における合意に基づいて、別添の約款によって委託契約を締結し、信義に従って誠実にこれを履行するものとする。
　この契約の証として、本書２通を作成し、当事者記名押印の上、各自１通を保有する。</t>
    <rPh sb="1" eb="3">
      <t>ジョウキ</t>
    </rPh>
    <rPh sb="4" eb="6">
      <t>イタク</t>
    </rPh>
    <rPh sb="6" eb="8">
      <t>ジギョウ</t>
    </rPh>
    <rPh sb="13" eb="16">
      <t>ハ</t>
    </rPh>
    <rPh sb="17" eb="20">
      <t>ジ</t>
    </rPh>
    <rPh sb="27" eb="29">
      <t>タイトウ</t>
    </rPh>
    <rPh sb="30" eb="32">
      <t>タチバ</t>
    </rPh>
    <rPh sb="36" eb="38">
      <t>ゴウイ</t>
    </rPh>
    <rPh sb="39" eb="40">
      <t>モト</t>
    </rPh>
    <rPh sb="44" eb="46">
      <t>ベッテン</t>
    </rPh>
    <rPh sb="47" eb="49">
      <t>ヤッカン</t>
    </rPh>
    <rPh sb="53" eb="55">
      <t>イタク</t>
    </rPh>
    <rPh sb="55" eb="57">
      <t>ケイヤク</t>
    </rPh>
    <rPh sb="58" eb="60">
      <t>テイケツ</t>
    </rPh>
    <rPh sb="62" eb="64">
      <t>シンギ</t>
    </rPh>
    <rPh sb="65" eb="66">
      <t>シタガ</t>
    </rPh>
    <rPh sb="68" eb="70">
      <t>セイジツ</t>
    </rPh>
    <rPh sb="74" eb="76">
      <t>リコウ</t>
    </rPh>
    <rPh sb="88" eb="90">
      <t>ケイヤク</t>
    </rPh>
    <rPh sb="91" eb="92">
      <t>アカシ</t>
    </rPh>
    <rPh sb="96" eb="98">
      <t>ホンショ</t>
    </rPh>
    <rPh sb="99" eb="100">
      <t>ツウ</t>
    </rPh>
    <rPh sb="101" eb="103">
      <t>サクセイ</t>
    </rPh>
    <rPh sb="105" eb="108">
      <t>トウジシャ</t>
    </rPh>
    <rPh sb="108" eb="110">
      <t>キメイ</t>
    </rPh>
    <rPh sb="110" eb="112">
      <t>オウイン</t>
    </rPh>
    <rPh sb="113" eb="114">
      <t>ウエ</t>
    </rPh>
    <rPh sb="115" eb="117">
      <t>カクジ</t>
    </rPh>
    <rPh sb="118" eb="119">
      <t>ツウ</t>
    </rPh>
    <rPh sb="120" eb="122">
      <t>ホユウ</t>
    </rPh>
    <phoneticPr fontId="3"/>
  </si>
  <si>
    <t>　上記の物品について、発注者と受注者とは、おのおの対等な立場における合意に基づいて、次の条項により物品売買契約を締結し、信義に従って誠実にこれを履行するものとする。
　この契約の証として、本書２通を作成し、当事者記名押印の上、各自１通を保有する。</t>
    <rPh sb="1" eb="3">
      <t>ジョウキ</t>
    </rPh>
    <rPh sb="4" eb="6">
      <t>ブッピン</t>
    </rPh>
    <rPh sb="11" eb="14">
      <t>ハッチュウシャ</t>
    </rPh>
    <rPh sb="15" eb="18">
      <t>ジュチュウシャ</t>
    </rPh>
    <rPh sb="25" eb="27">
      <t>タイトウ</t>
    </rPh>
    <rPh sb="28" eb="30">
      <t>タチバ</t>
    </rPh>
    <rPh sb="34" eb="36">
      <t>ゴウイ</t>
    </rPh>
    <rPh sb="37" eb="38">
      <t>モト</t>
    </rPh>
    <rPh sb="42" eb="43">
      <t>ツギ</t>
    </rPh>
    <rPh sb="44" eb="46">
      <t>ジョウコウ</t>
    </rPh>
    <rPh sb="49" eb="51">
      <t>ブッピン</t>
    </rPh>
    <rPh sb="51" eb="53">
      <t>バイバイ</t>
    </rPh>
    <rPh sb="53" eb="55">
      <t>ケイヤク</t>
    </rPh>
    <rPh sb="56" eb="58">
      <t>テイケツ</t>
    </rPh>
    <rPh sb="60" eb="62">
      <t>シンギ</t>
    </rPh>
    <rPh sb="63" eb="64">
      <t>シタガ</t>
    </rPh>
    <rPh sb="66" eb="68">
      <t>セイジツ</t>
    </rPh>
    <rPh sb="72" eb="74">
      <t>リコウ</t>
    </rPh>
    <rPh sb="86" eb="88">
      <t>ケイヤク</t>
    </rPh>
    <rPh sb="89" eb="90">
      <t>アカシ</t>
    </rPh>
    <rPh sb="94" eb="96">
      <t>ホンショ</t>
    </rPh>
    <rPh sb="97" eb="98">
      <t>ツウ</t>
    </rPh>
    <rPh sb="99" eb="101">
      <t>サクセイ</t>
    </rPh>
    <rPh sb="103" eb="106">
      <t>トウジシャ</t>
    </rPh>
    <rPh sb="106" eb="108">
      <t>キメイ</t>
    </rPh>
    <rPh sb="108" eb="110">
      <t>オウイン</t>
    </rPh>
    <rPh sb="111" eb="112">
      <t>ウエ</t>
    </rPh>
    <rPh sb="113" eb="115">
      <t>カクジ</t>
    </rPh>
    <rPh sb="116" eb="117">
      <t>ツウ</t>
    </rPh>
    <rPh sb="118" eb="120">
      <t>ホユウ</t>
    </rPh>
    <phoneticPr fontId="3"/>
  </si>
  <si>
    <t>第２条　発注者は、受注者から物品の納入があったときは、その日から10日以内にこれを</t>
    <rPh sb="0" eb="1">
      <t>ダイ</t>
    </rPh>
    <rPh sb="2" eb="3">
      <t>ジョウ</t>
    </rPh>
    <rPh sb="4" eb="7">
      <t>ハ</t>
    </rPh>
    <rPh sb="9" eb="12">
      <t>ジ</t>
    </rPh>
    <rPh sb="14" eb="16">
      <t>ブッピン</t>
    </rPh>
    <rPh sb="17" eb="19">
      <t>ノウニュウ</t>
    </rPh>
    <rPh sb="29" eb="30">
      <t>ヒ</t>
    </rPh>
    <rPh sb="34" eb="35">
      <t>ヒ</t>
    </rPh>
    <rPh sb="35" eb="37">
      <t>イナイ</t>
    </rPh>
    <phoneticPr fontId="3"/>
  </si>
  <si>
    <t>　　２　前項の検査の結果、規格、数量等と相違し、又は不完全なものがあるときは、受</t>
    <rPh sb="4" eb="6">
      <t>ゼンコウ</t>
    </rPh>
    <rPh sb="7" eb="9">
      <t>ケンサ</t>
    </rPh>
    <rPh sb="10" eb="12">
      <t>ケッカ</t>
    </rPh>
    <rPh sb="13" eb="15">
      <t>キカク</t>
    </rPh>
    <rPh sb="16" eb="19">
      <t>スウリョウトウ</t>
    </rPh>
    <rPh sb="20" eb="22">
      <t>ソウイ</t>
    </rPh>
    <rPh sb="24" eb="25">
      <t>マタ</t>
    </rPh>
    <rPh sb="26" eb="29">
      <t>フカンゼン</t>
    </rPh>
    <phoneticPr fontId="3"/>
  </si>
  <si>
    <t>　　　注者は発注者の指定する期間内に修繕し、又は他の物品を納入しなければならない。</t>
    <rPh sb="6" eb="9">
      <t>ハ</t>
    </rPh>
    <rPh sb="10" eb="12">
      <t>シテイ</t>
    </rPh>
    <rPh sb="14" eb="17">
      <t>キカンナイ</t>
    </rPh>
    <rPh sb="18" eb="20">
      <t>シュウゼン</t>
    </rPh>
    <rPh sb="22" eb="23">
      <t>マタ</t>
    </rPh>
    <rPh sb="24" eb="25">
      <t>ホカ</t>
    </rPh>
    <rPh sb="26" eb="28">
      <t>ブッピン</t>
    </rPh>
    <rPh sb="29" eb="31">
      <t>ノウニュウ</t>
    </rPh>
    <phoneticPr fontId="3"/>
  </si>
  <si>
    <t>第３条　発注者は、受注者が前条の検査に合格した物品を納入した後請求書を受理したと</t>
    <rPh sb="0" eb="1">
      <t>ダイ</t>
    </rPh>
    <rPh sb="2" eb="3">
      <t>ジョウ</t>
    </rPh>
    <rPh sb="4" eb="7">
      <t>ハ</t>
    </rPh>
    <rPh sb="9" eb="12">
      <t>ジ</t>
    </rPh>
    <rPh sb="13" eb="15">
      <t>ゼンジョウ</t>
    </rPh>
    <rPh sb="16" eb="18">
      <t>ケンサ</t>
    </rPh>
    <rPh sb="19" eb="21">
      <t>ゴウカク</t>
    </rPh>
    <rPh sb="23" eb="25">
      <t>ブッピン</t>
    </rPh>
    <rPh sb="26" eb="28">
      <t>ノウニュウ</t>
    </rPh>
    <rPh sb="30" eb="31">
      <t>ノチ</t>
    </rPh>
    <rPh sb="31" eb="34">
      <t>セイキュウショ</t>
    </rPh>
    <rPh sb="35" eb="37">
      <t>ジュリ</t>
    </rPh>
    <phoneticPr fontId="3"/>
  </si>
  <si>
    <t>　　２　発注者は、前項の規定による支払を遅延したときは、遅延の日数に応じ、支払う</t>
    <rPh sb="4" eb="7">
      <t>ハ</t>
    </rPh>
    <rPh sb="9" eb="11">
      <t>ゼンコウ</t>
    </rPh>
    <rPh sb="12" eb="14">
      <t>キテイ</t>
    </rPh>
    <rPh sb="17" eb="19">
      <t>シハライ</t>
    </rPh>
    <rPh sb="20" eb="22">
      <t>チエン</t>
    </rPh>
    <rPh sb="28" eb="30">
      <t>チエン</t>
    </rPh>
    <rPh sb="31" eb="33">
      <t>ニッスウ</t>
    </rPh>
    <rPh sb="34" eb="35">
      <t>オウ</t>
    </rPh>
    <rPh sb="37" eb="39">
      <t>シハラ</t>
    </rPh>
    <phoneticPr fontId="3"/>
  </si>
  <si>
    <t>第４条　受注者の責めに帰する理由により、物品の納入を遅延したときは、発注者は受注</t>
    <rPh sb="0" eb="1">
      <t>ダイ</t>
    </rPh>
    <rPh sb="2" eb="3">
      <t>ジョウ</t>
    </rPh>
    <rPh sb="4" eb="7">
      <t>ジ</t>
    </rPh>
    <rPh sb="8" eb="9">
      <t>セ</t>
    </rPh>
    <rPh sb="11" eb="12">
      <t>キ</t>
    </rPh>
    <rPh sb="14" eb="16">
      <t>リユウ</t>
    </rPh>
    <rPh sb="20" eb="22">
      <t>ブッピン</t>
    </rPh>
    <rPh sb="23" eb="25">
      <t>ノウニュウ</t>
    </rPh>
    <rPh sb="26" eb="28">
      <t>チエン</t>
    </rPh>
    <rPh sb="34" eb="37">
      <t>ハ</t>
    </rPh>
    <rPh sb="38" eb="40">
      <t>ジュチュウ</t>
    </rPh>
    <phoneticPr fontId="3"/>
  </si>
  <si>
    <t>　　　者から違約金を徴することができる。</t>
    <rPh sb="10" eb="11">
      <t>チョウ</t>
    </rPh>
    <phoneticPr fontId="3"/>
  </si>
  <si>
    <t>（発注者の契約解除権）</t>
    <rPh sb="1" eb="4">
      <t>ハ</t>
    </rPh>
    <rPh sb="5" eb="7">
      <t>ケイヤク</t>
    </rPh>
    <rPh sb="7" eb="10">
      <t>カイジョケン</t>
    </rPh>
    <phoneticPr fontId="3"/>
  </si>
  <si>
    <t>　　２　前項の規定により契約を解除した場合において、発注者に損害が生じたときは、</t>
    <rPh sb="4" eb="6">
      <t>ゼンコウ</t>
    </rPh>
    <rPh sb="7" eb="9">
      <t>キテイ</t>
    </rPh>
    <rPh sb="12" eb="14">
      <t>ケイヤク</t>
    </rPh>
    <rPh sb="15" eb="17">
      <t>カイジョ</t>
    </rPh>
    <rPh sb="19" eb="21">
      <t>バアイ</t>
    </rPh>
    <rPh sb="26" eb="29">
      <t>ハ</t>
    </rPh>
    <rPh sb="30" eb="32">
      <t>ソンガイ</t>
    </rPh>
    <rPh sb="33" eb="34">
      <t>ショウ</t>
    </rPh>
    <phoneticPr fontId="3"/>
  </si>
  <si>
    <t>（受注者の解除権）</t>
    <rPh sb="1" eb="4">
      <t>ジ</t>
    </rPh>
    <rPh sb="5" eb="8">
      <t>カイジョケン</t>
    </rPh>
    <phoneticPr fontId="3"/>
  </si>
  <si>
    <t>　　２　前項の規定により契約を解除した場合において、受注者に損害が生じたときは、</t>
    <rPh sb="4" eb="6">
      <t>ゼンコウ</t>
    </rPh>
    <rPh sb="7" eb="9">
      <t>キテイ</t>
    </rPh>
    <rPh sb="12" eb="14">
      <t>ケイヤク</t>
    </rPh>
    <rPh sb="15" eb="17">
      <t>カイジョ</t>
    </rPh>
    <rPh sb="19" eb="21">
      <t>バアイ</t>
    </rPh>
    <rPh sb="26" eb="29">
      <t>ジ</t>
    </rPh>
    <rPh sb="30" eb="32">
      <t>ソンガイ</t>
    </rPh>
    <rPh sb="33" eb="34">
      <t>ショウ</t>
    </rPh>
    <phoneticPr fontId="3"/>
  </si>
  <si>
    <t>　　　の裁判所は、発注者の所在地の管轄裁判所とする。</t>
    <rPh sb="4" eb="7">
      <t>サイバンショ</t>
    </rPh>
    <rPh sb="9" eb="12">
      <t>ハ</t>
    </rPh>
    <rPh sb="13" eb="16">
      <t>ショザイチ</t>
    </rPh>
    <rPh sb="17" eb="19">
      <t>カンカツ</t>
    </rPh>
    <rPh sb="19" eb="22">
      <t>サイバンショ</t>
    </rPh>
    <phoneticPr fontId="3"/>
  </si>
  <si>
    <t>　　２　この契約において疑義が生じたときは、発注者と受注者とが協議して定める。</t>
    <rPh sb="6" eb="8">
      <t>ケイヤク</t>
    </rPh>
    <rPh sb="12" eb="14">
      <t>ギギ</t>
    </rPh>
    <rPh sb="15" eb="16">
      <t>ショウ</t>
    </rPh>
    <rPh sb="31" eb="33">
      <t>キョウギ</t>
    </rPh>
    <rPh sb="35" eb="36">
      <t>サダ</t>
    </rPh>
    <phoneticPr fontId="3"/>
  </si>
  <si>
    <t>第１条　受注者は、この契約によって生ずる権利又は義務を第三者に譲渡し、又は承継さ</t>
    <rPh sb="4" eb="7">
      <t>ジ</t>
    </rPh>
    <phoneticPr fontId="3"/>
  </si>
  <si>
    <t>　　　せてはならない。</t>
    <phoneticPr fontId="3"/>
  </si>
  <si>
    <t>　　　トの割合を乗じて計算した金額とする。</t>
    <rPh sb="5" eb="7">
      <t>ワリアイ</t>
    </rPh>
    <rPh sb="8" eb="9">
      <t>ジョウ</t>
    </rPh>
    <rPh sb="11" eb="13">
      <t>ケイサン</t>
    </rPh>
    <rPh sb="15" eb="17">
      <t>キンガク</t>
    </rPh>
    <phoneticPr fontId="3"/>
  </si>
  <si>
    <t>　　２　前項の違約金は、遅延の日数に応じ、未履行部分相当額に対し、年５パーセン</t>
    <rPh sb="4" eb="6">
      <t>ゼンコウ</t>
    </rPh>
    <rPh sb="7" eb="10">
      <t>イヤクキン</t>
    </rPh>
    <rPh sb="12" eb="14">
      <t>チエン</t>
    </rPh>
    <rPh sb="15" eb="17">
      <t>ニッスウ</t>
    </rPh>
    <rPh sb="18" eb="19">
      <t>オウ</t>
    </rPh>
    <rPh sb="21" eb="22">
      <t>ミ</t>
    </rPh>
    <rPh sb="22" eb="24">
      <t>リコウ</t>
    </rPh>
    <rPh sb="24" eb="25">
      <t>ブ</t>
    </rPh>
    <rPh sb="25" eb="26">
      <t>ブン</t>
    </rPh>
    <rPh sb="26" eb="28">
      <t>ソウトウ</t>
    </rPh>
    <rPh sb="28" eb="29">
      <t>ガク</t>
    </rPh>
    <rPh sb="30" eb="31">
      <t>タイ</t>
    </rPh>
    <rPh sb="33" eb="34">
      <t>ネン</t>
    </rPh>
    <phoneticPr fontId="3"/>
  </si>
  <si>
    <t>　　　り生じた損害は、受注者の負担とする。</t>
    <rPh sb="11" eb="14">
      <t>ジ</t>
    </rPh>
    <rPh sb="15" eb="17">
      <t>フタン</t>
    </rPh>
    <phoneticPr fontId="3"/>
  </si>
  <si>
    <t>第５条　契約の履行前に発注者と受注者のいずれの責めに帰することができない理由によ</t>
    <rPh sb="0" eb="1">
      <t>ダイ</t>
    </rPh>
    <rPh sb="2" eb="3">
      <t>ジョウ</t>
    </rPh>
    <rPh sb="4" eb="6">
      <t>ケイヤク</t>
    </rPh>
    <rPh sb="7" eb="9">
      <t>リコウ</t>
    </rPh>
    <rPh sb="9" eb="10">
      <t>マエ</t>
    </rPh>
    <rPh sb="23" eb="24">
      <t>セ</t>
    </rPh>
    <rPh sb="26" eb="27">
      <t>キ</t>
    </rPh>
    <rPh sb="36" eb="38">
      <t>リユウ</t>
    </rPh>
    <phoneticPr fontId="3"/>
  </si>
  <si>
    <t>第６条　発注者は、受注者が次の各号のいずれかに該当するときは、契約の全部又は一部</t>
    <rPh sb="0" eb="1">
      <t>ダイ</t>
    </rPh>
    <rPh sb="2" eb="3">
      <t>ジョウ</t>
    </rPh>
    <rPh sb="4" eb="7">
      <t>ハ</t>
    </rPh>
    <rPh sb="9" eb="12">
      <t>ジ</t>
    </rPh>
    <rPh sb="34" eb="36">
      <t>ゼンブ</t>
    </rPh>
    <rPh sb="36" eb="37">
      <t>マタ</t>
    </rPh>
    <rPh sb="38" eb="39">
      <t>イチ</t>
    </rPh>
    <phoneticPr fontId="3"/>
  </si>
  <si>
    <t>　（１）受注者の責めに帰する理由により、納入期限内に契約を履行しないとき、又は履</t>
    <rPh sb="4" eb="7">
      <t>ジ</t>
    </rPh>
    <rPh sb="14" eb="15">
      <t>リ</t>
    </rPh>
    <rPh sb="20" eb="22">
      <t>ノウニュウ</t>
    </rPh>
    <rPh sb="22" eb="24">
      <t>キゲン</t>
    </rPh>
    <rPh sb="26" eb="28">
      <t>ケイヤク</t>
    </rPh>
    <rPh sb="29" eb="31">
      <t>リコウ</t>
    </rPh>
    <rPh sb="37" eb="38">
      <t>マタ</t>
    </rPh>
    <phoneticPr fontId="3"/>
  </si>
  <si>
    <t>　　　受注者はその損害を賠償しなければならない。この場合における賠償額は、発注者</t>
    <rPh sb="9" eb="11">
      <t>ソンガイ</t>
    </rPh>
    <rPh sb="12" eb="14">
      <t>バイショウ</t>
    </rPh>
    <rPh sb="26" eb="28">
      <t>バアイ</t>
    </rPh>
    <rPh sb="32" eb="34">
      <t>バイショウ</t>
    </rPh>
    <rPh sb="34" eb="35">
      <t>ガク</t>
    </rPh>
    <phoneticPr fontId="3"/>
  </si>
  <si>
    <t>　　　きは、契約の全部又は一部を解除することができる。</t>
    <rPh sb="7" eb="8">
      <t>ヤク</t>
    </rPh>
    <rPh sb="9" eb="11">
      <t>ゼンブ</t>
    </rPh>
    <rPh sb="11" eb="12">
      <t>マタ</t>
    </rPh>
    <rPh sb="13" eb="15">
      <t>イチブ</t>
    </rPh>
    <rPh sb="16" eb="18">
      <t>カイジョ</t>
    </rPh>
    <phoneticPr fontId="3"/>
  </si>
  <si>
    <t>第７条　受注者は、発注者の責めに帰する理由により契約内容の履行が不可能となったと</t>
    <rPh sb="0" eb="1">
      <t>ダイ</t>
    </rPh>
    <rPh sb="2" eb="3">
      <t>ジョウ</t>
    </rPh>
    <rPh sb="4" eb="7">
      <t>ジ</t>
    </rPh>
    <rPh sb="9" eb="12">
      <t>ハ</t>
    </rPh>
    <rPh sb="13" eb="14">
      <t>セ</t>
    </rPh>
    <rPh sb="16" eb="17">
      <t>キ</t>
    </rPh>
    <rPh sb="19" eb="21">
      <t>リユウ</t>
    </rPh>
    <rPh sb="24" eb="26">
      <t>ケイヤク</t>
    </rPh>
    <rPh sb="26" eb="28">
      <t>ナイヨウ</t>
    </rPh>
    <rPh sb="29" eb="31">
      <t>リコウ</t>
    </rPh>
    <rPh sb="32" eb="35">
      <t>フカノウ</t>
    </rPh>
    <phoneticPr fontId="3"/>
  </si>
  <si>
    <t>　　　受注者は発注者にその賠償を求めることができる。この場合における賠償額は、発</t>
    <rPh sb="7" eb="10">
      <t>ハ</t>
    </rPh>
    <rPh sb="13" eb="15">
      <t>バイショウ</t>
    </rPh>
    <rPh sb="16" eb="17">
      <t>モト</t>
    </rPh>
    <rPh sb="28" eb="30">
      <t>バアイ</t>
    </rPh>
    <rPh sb="34" eb="36">
      <t>バイショウ</t>
    </rPh>
    <rPh sb="36" eb="37">
      <t>ガク</t>
    </rPh>
    <phoneticPr fontId="3"/>
  </si>
  <si>
    <t>　　３　受注者は、契約の解除をするときは、書面によりその旨を発注者に通知しなけれ</t>
    <rPh sb="4" eb="7">
      <t>ジ</t>
    </rPh>
    <rPh sb="9" eb="11">
      <t>ケイヤク</t>
    </rPh>
    <rPh sb="12" eb="14">
      <t>カイジョ</t>
    </rPh>
    <rPh sb="21" eb="23">
      <t>ショメン</t>
    </rPh>
    <rPh sb="28" eb="29">
      <t>ムネ</t>
    </rPh>
    <rPh sb="30" eb="33">
      <t>ハ</t>
    </rPh>
    <rPh sb="34" eb="36">
      <t>ツウチ</t>
    </rPh>
    <phoneticPr fontId="3"/>
  </si>
  <si>
    <t>第８条　第６条第１項の規定により契約を解除したときの契約保証金は、発注者に帰属す</t>
    <rPh sb="0" eb="1">
      <t>ダイ</t>
    </rPh>
    <rPh sb="2" eb="3">
      <t>ジョウ</t>
    </rPh>
    <rPh sb="4" eb="5">
      <t>ダイ</t>
    </rPh>
    <rPh sb="6" eb="7">
      <t>ジョウ</t>
    </rPh>
    <rPh sb="7" eb="8">
      <t>ダイ</t>
    </rPh>
    <rPh sb="9" eb="10">
      <t>コウ</t>
    </rPh>
    <rPh sb="11" eb="13">
      <t>キテイ</t>
    </rPh>
    <rPh sb="16" eb="18">
      <t>ケイヤク</t>
    </rPh>
    <rPh sb="19" eb="21">
      <t>カイジョ</t>
    </rPh>
    <rPh sb="26" eb="28">
      <t>ケイヤク</t>
    </rPh>
    <rPh sb="28" eb="31">
      <t>ホショウキン</t>
    </rPh>
    <rPh sb="33" eb="36">
      <t>ハ</t>
    </rPh>
    <rPh sb="37" eb="39">
      <t>キゾク</t>
    </rPh>
    <phoneticPr fontId="3"/>
  </si>
  <si>
    <t>第９条　物品の納入後、１年間、発注者の正常な管理の下において製品の不良、変質等に</t>
    <rPh sb="0" eb="1">
      <t>ダイ</t>
    </rPh>
    <rPh sb="2" eb="3">
      <t>ジョウ</t>
    </rPh>
    <rPh sb="4" eb="6">
      <t>ブッピン</t>
    </rPh>
    <rPh sb="7" eb="9">
      <t>ノウニュウ</t>
    </rPh>
    <rPh sb="9" eb="10">
      <t>ゴ</t>
    </rPh>
    <rPh sb="12" eb="14">
      <t>ネンカン</t>
    </rPh>
    <rPh sb="15" eb="18">
      <t>ハ</t>
    </rPh>
    <rPh sb="19" eb="21">
      <t>セイジョウ</t>
    </rPh>
    <rPh sb="22" eb="24">
      <t>カンリ</t>
    </rPh>
    <rPh sb="25" eb="26">
      <t>モト</t>
    </rPh>
    <rPh sb="30" eb="32">
      <t>セイヒン</t>
    </rPh>
    <rPh sb="33" eb="35">
      <t>フリョウ</t>
    </rPh>
    <rPh sb="36" eb="38">
      <t>ヘンシツ</t>
    </rPh>
    <rPh sb="38" eb="39">
      <t>トウ</t>
    </rPh>
    <phoneticPr fontId="3"/>
  </si>
  <si>
    <t>　　　ちに自己の負担において修理又は取り替え、納入するものとする。</t>
    <rPh sb="8" eb="10">
      <t>フタン</t>
    </rPh>
    <rPh sb="14" eb="16">
      <t>シュウリ</t>
    </rPh>
    <rPh sb="16" eb="17">
      <t>マタ</t>
    </rPh>
    <rPh sb="18" eb="19">
      <t>ト</t>
    </rPh>
    <rPh sb="20" eb="21">
      <t>カ</t>
    </rPh>
    <rPh sb="23" eb="25">
      <t>ノウニュウ</t>
    </rPh>
    <phoneticPr fontId="3"/>
  </si>
  <si>
    <t>　　　より生じたと認められる故障又は発見された隠れたかしについては、受注者は、直</t>
    <rPh sb="5" eb="6">
      <t>ショウ</t>
    </rPh>
    <rPh sb="9" eb="10">
      <t>ミト</t>
    </rPh>
    <rPh sb="14" eb="16">
      <t>コショウ</t>
    </rPh>
    <rPh sb="16" eb="17">
      <t>マタ</t>
    </rPh>
    <rPh sb="18" eb="20">
      <t>ハッケン</t>
    </rPh>
    <rPh sb="23" eb="24">
      <t>カク</t>
    </rPh>
    <rPh sb="34" eb="37">
      <t>ジ</t>
    </rPh>
    <phoneticPr fontId="3"/>
  </si>
  <si>
    <t>　　　きは、その日から30日以内に契約金額を受注者に支払わなければならない。</t>
    <rPh sb="8" eb="9">
      <t>ヒ</t>
    </rPh>
    <rPh sb="13" eb="14">
      <t>ニチ</t>
    </rPh>
    <rPh sb="14" eb="16">
      <t>イナイ</t>
    </rPh>
    <rPh sb="17" eb="19">
      <t>ケイヤク</t>
    </rPh>
    <rPh sb="19" eb="21">
      <t>キンガク</t>
    </rPh>
    <rPh sb="22" eb="25">
      <t>ジ</t>
    </rPh>
    <rPh sb="26" eb="28">
      <t>シハラ</t>
    </rPh>
    <phoneticPr fontId="3"/>
  </si>
  <si>
    <t>　　　各条項を誠実に履行するものとする。</t>
    <rPh sb="8" eb="9">
      <t>ジツ</t>
    </rPh>
    <rPh sb="10" eb="12">
      <t>リコウ</t>
    </rPh>
    <phoneticPr fontId="3"/>
  </si>
  <si>
    <t>　　　ときは、その日から30日以内に契約金額を受注者に支払わなければならない。</t>
    <rPh sb="23" eb="26">
      <t>ジ</t>
    </rPh>
    <phoneticPr fontId="3"/>
  </si>
  <si>
    <t>　　　各条項を誠実に履行するものとする。</t>
    <phoneticPr fontId="3"/>
  </si>
  <si>
    <t>場所</t>
    <rPh sb="0" eb="2">
      <t>バショ</t>
    </rPh>
    <phoneticPr fontId="3"/>
  </si>
  <si>
    <t>件名</t>
    <rPh sb="0" eb="2">
      <t>ケンメイ</t>
    </rPh>
    <phoneticPr fontId="3"/>
  </si>
  <si>
    <t>建設業退職金共済事業証紙購入状況報告書　様式第10号</t>
    <rPh sb="0" eb="3">
      <t>ケンセツギョウ</t>
    </rPh>
    <rPh sb="3" eb="5">
      <t>タイショク</t>
    </rPh>
    <rPh sb="5" eb="6">
      <t>キン</t>
    </rPh>
    <rPh sb="6" eb="8">
      <t>キョウサイ</t>
    </rPh>
    <rPh sb="8" eb="10">
      <t>ジギョウ</t>
    </rPh>
    <rPh sb="10" eb="12">
      <t>ショウシ</t>
    </rPh>
    <rPh sb="12" eb="14">
      <t>コウニュウ</t>
    </rPh>
    <rPh sb="14" eb="16">
      <t>ジョウキョウ</t>
    </rPh>
    <rPh sb="16" eb="19">
      <t>ホウコクショ</t>
    </rPh>
    <rPh sb="20" eb="22">
      <t>ヨウシキ</t>
    </rPh>
    <rPh sb="22" eb="23">
      <t>ダイ</t>
    </rPh>
    <rPh sb="25" eb="26">
      <t>ゴウ</t>
    </rPh>
    <phoneticPr fontId="3"/>
  </si>
  <si>
    <t>　伊豆市契約事務規則及びこれに基づく条件を承諾の上、入札します。</t>
    <rPh sb="1" eb="4">
      <t>イズシ</t>
    </rPh>
    <rPh sb="4" eb="6">
      <t>ケイヤク</t>
    </rPh>
    <rPh sb="6" eb="8">
      <t>ジム</t>
    </rPh>
    <rPh sb="21" eb="23">
      <t>ショウダク</t>
    </rPh>
    <rPh sb="24" eb="25">
      <t>ウエ</t>
    </rPh>
    <phoneticPr fontId="3"/>
  </si>
  <si>
    <t>　伊豆市契約事務規則及びこれに基づく条件を承諾の上、見積もります。</t>
    <rPh sb="1" eb="4">
      <t>イズシ</t>
    </rPh>
    <rPh sb="4" eb="6">
      <t>ケイヤク</t>
    </rPh>
    <rPh sb="6" eb="8">
      <t>ジム</t>
    </rPh>
    <rPh sb="21" eb="23">
      <t>ショウダク</t>
    </rPh>
    <rPh sb="24" eb="25">
      <t>ウエ</t>
    </rPh>
    <rPh sb="26" eb="28">
      <t>ミツ</t>
    </rPh>
    <phoneticPr fontId="3"/>
  </si>
  <si>
    <r>
      <rPr>
        <sz val="11"/>
        <rFont val="ＭＳ 明朝"/>
        <family val="1"/>
        <charset val="128"/>
      </rPr>
      <t>　</t>
    </r>
    <r>
      <rPr>
        <u/>
        <sz val="11"/>
        <rFont val="ＭＳ 明朝"/>
        <family val="1"/>
        <charset val="128"/>
      </rPr>
      <t>　　　　　　　　　　　　　　　　　　　　　　　　　　　　</t>
    </r>
    <phoneticPr fontId="3"/>
  </si>
  <si>
    <t>(2)</t>
    <phoneticPr fontId="3"/>
  </si>
  <si>
    <r>
      <t>(</t>
    </r>
    <r>
      <rPr>
        <sz val="11"/>
        <rFont val="ＭＳ 明朝"/>
        <family val="1"/>
        <charset val="128"/>
      </rPr>
      <t>2)</t>
    </r>
    <phoneticPr fontId="3"/>
  </si>
  <si>
    <r>
      <t>(</t>
    </r>
    <r>
      <rPr>
        <sz val="11"/>
        <rFont val="ＭＳ 明朝"/>
        <family val="1"/>
        <charset val="128"/>
      </rPr>
      <t>3)</t>
    </r>
    <r>
      <rPr>
        <sz val="11"/>
        <rFont val="ＭＳ 明朝"/>
        <family val="1"/>
        <charset val="128"/>
      </rPr>
      <t/>
    </r>
  </si>
  <si>
    <r>
      <t>(</t>
    </r>
    <r>
      <rPr>
        <sz val="11"/>
        <rFont val="ＭＳ 明朝"/>
        <family val="1"/>
        <charset val="128"/>
      </rPr>
      <t>4)</t>
    </r>
    <r>
      <rPr>
        <sz val="11"/>
        <rFont val="ＭＳ 明朝"/>
        <family val="1"/>
        <charset val="128"/>
      </rPr>
      <t/>
    </r>
  </si>
  <si>
    <t>主任
監理</t>
    <rPh sb="0" eb="2">
      <t>シュニン</t>
    </rPh>
    <rPh sb="3" eb="5">
      <t>カンリ</t>
    </rPh>
    <phoneticPr fontId="3"/>
  </si>
  <si>
    <t>10 20 30</t>
    <phoneticPr fontId="3"/>
  </si>
  <si>
    <t xml:space="preserve"> 路線
 　　　名等
 河川</t>
    <rPh sb="1" eb="3">
      <t>ロセン</t>
    </rPh>
    <rPh sb="8" eb="9">
      <t>メイ</t>
    </rPh>
    <rPh sb="9" eb="10">
      <t>トウ</t>
    </rPh>
    <rPh sb="12" eb="14">
      <t>カセン</t>
    </rPh>
    <phoneticPr fontId="3"/>
  </si>
  <si>
    <t>　上記の材料の製造について、発注者と受注者とは、おのおの対等な立場における合意に基づいて、請負契約を締結し、信義に従って誠実にこれを履行するものとする。
　この契約の証として、本書２通を作成し、当事者記名押印の上、各自１通を保有する。</t>
    <rPh sb="1" eb="3">
      <t>ジョウキ</t>
    </rPh>
    <rPh sb="4" eb="6">
      <t>ザイリョウ</t>
    </rPh>
    <rPh sb="7" eb="9">
      <t>セイゾウ</t>
    </rPh>
    <rPh sb="14" eb="17">
      <t>ハ</t>
    </rPh>
    <rPh sb="18" eb="21">
      <t>ジ</t>
    </rPh>
    <rPh sb="28" eb="30">
      <t>タイトウ</t>
    </rPh>
    <rPh sb="31" eb="33">
      <t>タチバ</t>
    </rPh>
    <rPh sb="37" eb="39">
      <t>ゴウイ</t>
    </rPh>
    <rPh sb="40" eb="41">
      <t>モト</t>
    </rPh>
    <rPh sb="45" eb="47">
      <t>ウケオイ</t>
    </rPh>
    <rPh sb="47" eb="49">
      <t>ケイヤク</t>
    </rPh>
    <rPh sb="50" eb="52">
      <t>テイケツ</t>
    </rPh>
    <rPh sb="54" eb="56">
      <t>シンギ</t>
    </rPh>
    <rPh sb="57" eb="58">
      <t>シタガ</t>
    </rPh>
    <rPh sb="60" eb="62">
      <t>セイジツ</t>
    </rPh>
    <rPh sb="66" eb="68">
      <t>リコウ</t>
    </rPh>
    <rPh sb="80" eb="82">
      <t>ケイヤク</t>
    </rPh>
    <rPh sb="83" eb="84">
      <t>アカシ</t>
    </rPh>
    <rPh sb="88" eb="90">
      <t>ホンショ</t>
    </rPh>
    <rPh sb="91" eb="92">
      <t>ツウ</t>
    </rPh>
    <rPh sb="93" eb="95">
      <t>サクセイ</t>
    </rPh>
    <rPh sb="97" eb="100">
      <t>トウジシャ</t>
    </rPh>
    <rPh sb="100" eb="102">
      <t>キメイ</t>
    </rPh>
    <rPh sb="102" eb="104">
      <t>オウイン</t>
    </rPh>
    <rPh sb="105" eb="106">
      <t>ウエ</t>
    </rPh>
    <rPh sb="107" eb="109">
      <t>カクジ</t>
    </rPh>
    <rPh sb="110" eb="111">
      <t>ツウ</t>
    </rPh>
    <rPh sb="112" eb="114">
      <t>ホユウ</t>
    </rPh>
    <phoneticPr fontId="3"/>
  </si>
  <si>
    <t>第11条　発注者と受注者は、この契約に定めるもののほか、伊豆市契約事務規則に定める</t>
    <rPh sb="0" eb="1">
      <t>ダイ</t>
    </rPh>
    <rPh sb="3" eb="4">
      <t>ジョウ</t>
    </rPh>
    <rPh sb="16" eb="18">
      <t>ケイヤク</t>
    </rPh>
    <rPh sb="19" eb="20">
      <t>サダ</t>
    </rPh>
    <rPh sb="28" eb="30">
      <t>イズ</t>
    </rPh>
    <rPh sb="30" eb="31">
      <t>シ</t>
    </rPh>
    <rPh sb="31" eb="33">
      <t>ケイヤク</t>
    </rPh>
    <rPh sb="33" eb="35">
      <t>ジム</t>
    </rPh>
    <rPh sb="35" eb="37">
      <t>キソク</t>
    </rPh>
    <rPh sb="38" eb="39">
      <t>サダ</t>
    </rPh>
    <phoneticPr fontId="3"/>
  </si>
  <si>
    <t>第11条　発注者と受注者は、この契約に定めるもののほか、伊豆市契約事務規則に定める</t>
    <rPh sb="5" eb="8">
      <t>ハ</t>
    </rPh>
    <rPh sb="9" eb="12">
      <t>ジ</t>
    </rPh>
    <rPh sb="33" eb="35">
      <t>ジム</t>
    </rPh>
    <phoneticPr fontId="3"/>
  </si>
  <si>
    <t>　上記の各項に記載のない事項は、伊豆市契約事務規則、伊豆市業務委託契約約款によるほか発注者と受注者とが協議して定める。</t>
    <rPh sb="1" eb="3">
      <t>ジョウキ</t>
    </rPh>
    <rPh sb="4" eb="6">
      <t>カクコウ</t>
    </rPh>
    <rPh sb="7" eb="9">
      <t>キサイ</t>
    </rPh>
    <rPh sb="12" eb="14">
      <t>ジコウ</t>
    </rPh>
    <rPh sb="16" eb="19">
      <t>イズシ</t>
    </rPh>
    <rPh sb="19" eb="21">
      <t>ケイヤク</t>
    </rPh>
    <rPh sb="21" eb="23">
      <t>ジム</t>
    </rPh>
    <rPh sb="23" eb="25">
      <t>キソク</t>
    </rPh>
    <rPh sb="26" eb="29">
      <t>イズシ</t>
    </rPh>
    <rPh sb="29" eb="31">
      <t>ギョウム</t>
    </rPh>
    <rPh sb="31" eb="33">
      <t>イタク</t>
    </rPh>
    <rPh sb="33" eb="35">
      <t>ケイヤク</t>
    </rPh>
    <rPh sb="35" eb="37">
      <t>ヤッカン</t>
    </rPh>
    <rPh sb="42" eb="44">
      <t>ハッチュウ</t>
    </rPh>
    <rPh sb="44" eb="45">
      <t>シャ</t>
    </rPh>
    <rPh sb="46" eb="49">
      <t>ジ</t>
    </rPh>
    <rPh sb="51" eb="53">
      <t>キョウギ</t>
    </rPh>
    <rPh sb="55" eb="56">
      <t>サダ</t>
    </rPh>
    <phoneticPr fontId="3"/>
  </si>
  <si>
    <t>　上記の各項に記載のない事項は、伊豆市契約事務規則によるほか発注者と受注者とが協議して定める。</t>
    <rPh sb="1" eb="3">
      <t>ジョウキ</t>
    </rPh>
    <rPh sb="4" eb="6">
      <t>カクコウ</t>
    </rPh>
    <rPh sb="7" eb="9">
      <t>キサイ</t>
    </rPh>
    <rPh sb="12" eb="14">
      <t>ジコウ</t>
    </rPh>
    <rPh sb="16" eb="19">
      <t>イズシ</t>
    </rPh>
    <rPh sb="19" eb="21">
      <t>ケイヤク</t>
    </rPh>
    <rPh sb="21" eb="23">
      <t>ジム</t>
    </rPh>
    <rPh sb="23" eb="25">
      <t>キソク</t>
    </rPh>
    <rPh sb="30" eb="33">
      <t>ハ</t>
    </rPh>
    <rPh sb="34" eb="37">
      <t>ジ</t>
    </rPh>
    <rPh sb="39" eb="41">
      <t>キョウギ</t>
    </rPh>
    <rPh sb="43" eb="44">
      <t>サダ</t>
    </rPh>
    <phoneticPr fontId="3"/>
  </si>
  <si>
    <t>(1)</t>
    <phoneticPr fontId="3"/>
  </si>
  <si>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</si>
  <si>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</si>
  <si>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</si>
  <si>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</si>
  <si>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</si>
  <si>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</si>
  <si>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</si>
  <si>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</si>
  <si>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</si>
  <si>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</si>
  <si>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</si>
  <si>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</si>
  <si>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</si>
  <si>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</si>
  <si>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</si>
  <si>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</si>
  <si>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</si>
  <si>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</si>
  <si>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</si>
  <si>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</si>
  <si>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</si>
  <si>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</si>
  <si>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</si>
  <si>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</si>
  <si>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</si>
  <si>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</si>
  <si>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</si>
  <si>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</si>
  <si>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</si>
  <si>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</si>
  <si>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</si>
  <si>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</si>
  <si>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</si>
  <si>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</si>
  <si>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</si>
  <si>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</si>
  <si>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</si>
  <si>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</si>
  <si>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　　　際しその執行を妨げたとき。</t>
    <phoneticPr fontId="3"/>
  </si>
  <si>
    <t>　（４）発注者の職員が地方自治法第234条の２第１項の規定により行う監督又は検査に</t>
    <rPh sb="4" eb="7">
      <t>ハ</t>
    </rPh>
    <rPh sb="8" eb="10">
      <t>ショクイン</t>
    </rPh>
    <rPh sb="11" eb="13">
      <t>チホウ</t>
    </rPh>
    <rPh sb="13" eb="15">
      <t>ジチ</t>
    </rPh>
    <rPh sb="15" eb="16">
      <t>ホウ</t>
    </rPh>
    <rPh sb="16" eb="17">
      <t>ダイ</t>
    </rPh>
    <rPh sb="20" eb="21">
      <t>ジョウ</t>
    </rPh>
    <rPh sb="23" eb="24">
      <t>ダイ</t>
    </rPh>
    <rPh sb="25" eb="26">
      <t>コウ</t>
    </rPh>
    <rPh sb="27" eb="29">
      <t>キテイ</t>
    </rPh>
    <rPh sb="32" eb="33">
      <t>オコナ</t>
    </rPh>
    <rPh sb="34" eb="36">
      <t>カントク</t>
    </rPh>
    <rPh sb="36" eb="37">
      <t>マタ</t>
    </rPh>
    <rPh sb="38" eb="39">
      <t>ケン</t>
    </rPh>
    <phoneticPr fontId="3"/>
  </si>
  <si>
    <t>　（４）発注者の職員が地方自治法第234条の２第１項の規定により行う監督又は検査に</t>
    <rPh sb="4" eb="7">
      <t>ハ</t>
    </rPh>
    <phoneticPr fontId="3"/>
  </si>
  <si>
    <t>　　　　　　　　）</t>
    <phoneticPr fontId="3"/>
  </si>
  <si>
    <t>－</t>
    <phoneticPr fontId="3"/>
  </si>
  <si>
    <t>うち取引に係る消費税及び地方消費税の額</t>
    <phoneticPr fontId="3"/>
  </si>
  <si>
    <t>）</t>
    <phoneticPr fontId="17"/>
  </si>
  <si>
    <t>１　この告示は、公示の日から施行する。</t>
    <rPh sb="8" eb="10">
      <t>コウジ</t>
    </rPh>
    <rPh sb="11" eb="12">
      <t>ヒ</t>
    </rPh>
    <phoneticPr fontId="3"/>
  </si>
  <si>
    <t>うち取引に係る消費税及び地方消費税の額</t>
    <phoneticPr fontId="3"/>
  </si>
  <si>
    <t>履行期限延長請求書</t>
    <rPh sb="0" eb="2">
      <t>リコウ</t>
    </rPh>
    <rPh sb="2" eb="4">
      <t>キゲン</t>
    </rPh>
    <rPh sb="4" eb="6">
      <t>エンチョウ</t>
    </rPh>
    <rPh sb="6" eb="9">
      <t>セイキュウショ</t>
    </rPh>
    <phoneticPr fontId="3"/>
  </si>
  <si>
    <t>業務委託料</t>
    <phoneticPr fontId="3"/>
  </si>
  <si>
    <t>変更完了日</t>
    <rPh sb="0" eb="2">
      <t>ヘンコウ</t>
    </rPh>
    <rPh sb="2" eb="5">
      <t>カンリョウビ</t>
    </rPh>
    <phoneticPr fontId="3"/>
  </si>
  <si>
    <t>履行期限
延長理由</t>
    <rPh sb="0" eb="2">
      <t>リコウ</t>
    </rPh>
    <rPh sb="2" eb="4">
      <t>キゲン</t>
    </rPh>
    <rPh sb="5" eb="7">
      <t>エンチョウ</t>
    </rPh>
    <rPh sb="7" eb="9">
      <t>リユウ</t>
    </rPh>
    <phoneticPr fontId="3"/>
  </si>
  <si>
    <t>　上記のとおり履行期限を延長したいので請求します。</t>
    <rPh sb="1" eb="3">
      <t>ジョウキ</t>
    </rPh>
    <rPh sb="7" eb="9">
      <t>リコウ</t>
    </rPh>
    <rPh sb="9" eb="11">
      <t>キゲン</t>
    </rPh>
    <rPh sb="12" eb="14">
      <t>エンチョウ</t>
    </rPh>
    <rPh sb="19" eb="21">
      <t>セイキュウ</t>
    </rPh>
    <phoneticPr fontId="3"/>
  </si>
  <si>
    <t>業務委託変更請書</t>
    <rPh sb="0" eb="2">
      <t>ギョウム</t>
    </rPh>
    <rPh sb="2" eb="4">
      <t>イタク</t>
    </rPh>
    <rPh sb="4" eb="6">
      <t>ヘンコウ</t>
    </rPh>
    <rPh sb="6" eb="8">
      <t>ウケショ</t>
    </rPh>
    <phoneticPr fontId="3"/>
  </si>
  <si>
    <t>(1)</t>
    <phoneticPr fontId="3"/>
  </si>
  <si>
    <t>）</t>
    <phoneticPr fontId="3"/>
  </si>
  <si>
    <t>￥</t>
    <phoneticPr fontId="3"/>
  </si>
  <si>
    <t>―</t>
    <phoneticPr fontId="3"/>
  </si>
  <si>
    <t>業務内容</t>
    <rPh sb="0" eb="2">
      <t>ギョウム</t>
    </rPh>
    <rPh sb="2" eb="4">
      <t>ナイヨウ</t>
    </rPh>
    <phoneticPr fontId="3"/>
  </si>
  <si>
    <t>提出した請書を変更し、相違なく業務</t>
    <rPh sb="0" eb="2">
      <t>テイシュツ</t>
    </rPh>
    <rPh sb="11" eb="13">
      <t>ソウイ</t>
    </rPh>
    <rPh sb="15" eb="17">
      <t>ギョウム</t>
    </rPh>
    <phoneticPr fontId="3"/>
  </si>
  <si>
    <t>を完了します。</t>
    <rPh sb="1" eb="3">
      <t>カンリョウ</t>
    </rPh>
    <phoneticPr fontId="3"/>
  </si>
  <si>
    <t>㊞</t>
    <phoneticPr fontId="3"/>
  </si>
  <si>
    <t>(2)</t>
    <phoneticPr fontId="3"/>
  </si>
  <si>
    <r>
      <t>(3)</t>
    </r>
    <r>
      <rPr>
        <sz val="11"/>
        <rFont val="ＭＳ 明朝"/>
        <family val="1"/>
        <charset val="128"/>
      </rPr>
      <t/>
    </r>
  </si>
  <si>
    <r>
      <t>(4)</t>
    </r>
    <r>
      <rPr>
        <sz val="11"/>
        <rFont val="ＭＳ 明朝"/>
        <family val="1"/>
        <charset val="128"/>
      </rPr>
      <t/>
    </r>
  </si>
  <si>
    <t>(43)</t>
    <phoneticPr fontId="3"/>
  </si>
  <si>
    <t>履行期限延長請求書　様式第43号</t>
    <rPh sb="0" eb="2">
      <t>リコウ</t>
    </rPh>
    <rPh sb="2" eb="4">
      <t>キゲン</t>
    </rPh>
    <rPh sb="4" eb="6">
      <t>エンチョウ</t>
    </rPh>
    <rPh sb="6" eb="8">
      <t>セイキュウ</t>
    </rPh>
    <rPh sb="8" eb="9">
      <t>ショ</t>
    </rPh>
    <rPh sb="10" eb="12">
      <t>ヨウシキ</t>
    </rPh>
    <rPh sb="12" eb="13">
      <t>ダイ</t>
    </rPh>
    <rPh sb="15" eb="16">
      <t>ゴウ</t>
    </rPh>
    <phoneticPr fontId="3"/>
  </si>
  <si>
    <t>業務委託料
増減額</t>
    <rPh sb="0" eb="2">
      <t>ギョウム</t>
    </rPh>
    <rPh sb="2" eb="4">
      <t>イタク</t>
    </rPh>
    <rPh sb="4" eb="5">
      <t>リョウ</t>
    </rPh>
    <rPh sb="6" eb="9">
      <t>ゾウゲンガク</t>
    </rPh>
    <phoneticPr fontId="3"/>
  </si>
  <si>
    <t>(44)</t>
    <phoneticPr fontId="3"/>
  </si>
  <si>
    <t>　　　附　則</t>
  </si>
  <si>
    <t>１　この告示は、平成24年４月１日から施行する。</t>
  </si>
  <si>
    <t>２　この告示の施行の日前に締結した契約にかかる様式については、なお従前の例による。</t>
  </si>
  <si>
    <r>
      <t>１　この告示は、平成2</t>
    </r>
    <r>
      <rPr>
        <sz val="11"/>
        <rFont val="ＭＳ 明朝"/>
        <family val="1"/>
        <charset val="128"/>
      </rPr>
      <t>8</t>
    </r>
    <r>
      <rPr>
        <sz val="11"/>
        <rFont val="ＭＳ 明朝"/>
        <family val="1"/>
        <charset val="128"/>
      </rPr>
      <t>年４月１日から施行する。</t>
    </r>
    <rPh sb="4" eb="6">
      <t>コクジ</t>
    </rPh>
    <rPh sb="8" eb="10">
      <t>ヘイセイ</t>
    </rPh>
    <rPh sb="12" eb="13">
      <t>ネン</t>
    </rPh>
    <rPh sb="14" eb="15">
      <t>ガツ</t>
    </rPh>
    <rPh sb="16" eb="17">
      <t>ニチ</t>
    </rPh>
    <rPh sb="19" eb="21">
      <t>セコウ</t>
    </rPh>
    <phoneticPr fontId="3"/>
  </si>
  <si>
    <t>１　この告示は、平成29年４月１日から施行する。</t>
    <rPh sb="4" eb="6">
      <t>コクジ</t>
    </rPh>
    <rPh sb="8" eb="10">
      <t>ヘイセイ</t>
    </rPh>
    <rPh sb="12" eb="13">
      <t>ネン</t>
    </rPh>
    <rPh sb="14" eb="15">
      <t>ガツ</t>
    </rPh>
    <rPh sb="16" eb="17">
      <t>ニチ</t>
    </rPh>
    <rPh sb="19" eb="21">
      <t>セコウ</t>
    </rPh>
    <phoneticPr fontId="3"/>
  </si>
  <si>
    <t>契約年度</t>
    <rPh sb="0" eb="2">
      <t>ケイヤク</t>
    </rPh>
    <rPh sb="2" eb="4">
      <t>ネンド</t>
    </rPh>
    <phoneticPr fontId="3"/>
  </si>
  <si>
    <t>年号</t>
    <rPh sb="0" eb="2">
      <t>ネンゴウ</t>
    </rPh>
    <phoneticPr fontId="37"/>
  </si>
  <si>
    <t>税率</t>
    <rPh sb="0" eb="2">
      <t>ゼイリツ</t>
    </rPh>
    <phoneticPr fontId="3"/>
  </si>
  <si>
    <t>％</t>
    <phoneticPr fontId="3"/>
  </si>
  <si>
    <t>件名</t>
    <rPh sb="0" eb="2">
      <t>ケンメイ</t>
    </rPh>
    <phoneticPr fontId="37"/>
  </si>
  <si>
    <t>規格及び数量（概要）</t>
    <rPh sb="0" eb="2">
      <t>キカク</t>
    </rPh>
    <rPh sb="2" eb="3">
      <t>オヨ</t>
    </rPh>
    <rPh sb="4" eb="6">
      <t>スウリョウ</t>
    </rPh>
    <rPh sb="7" eb="9">
      <t>ガイヨウ</t>
    </rPh>
    <phoneticPr fontId="3"/>
  </si>
  <si>
    <t>規格及び数量</t>
    <rPh sb="0" eb="2">
      <t>キカク</t>
    </rPh>
    <rPh sb="2" eb="3">
      <t>オヨ</t>
    </rPh>
    <rPh sb="4" eb="6">
      <t>スウリョウ</t>
    </rPh>
    <phoneticPr fontId="37"/>
  </si>
  <si>
    <t>場所</t>
    <rPh sb="0" eb="2">
      <t>バショ</t>
    </rPh>
    <phoneticPr fontId="37"/>
  </si>
  <si>
    <t>地内
地先</t>
    <rPh sb="0" eb="1">
      <t>チ</t>
    </rPh>
    <rPh sb="1" eb="2">
      <t>ナイ</t>
    </rPh>
    <rPh sb="3" eb="4">
      <t>チ</t>
    </rPh>
    <rPh sb="4" eb="5">
      <t>サキ</t>
    </rPh>
    <phoneticPr fontId="37"/>
  </si>
  <si>
    <t>発注者</t>
    <rPh sb="0" eb="3">
      <t>ハッチュウシャ</t>
    </rPh>
    <phoneticPr fontId="17"/>
  </si>
  <si>
    <t>自治体</t>
    <rPh sb="0" eb="3">
      <t>ジチタイ</t>
    </rPh>
    <phoneticPr fontId="3"/>
  </si>
  <si>
    <t>市町村名</t>
    <rPh sb="0" eb="3">
      <t>シチョウソン</t>
    </rPh>
    <rPh sb="3" eb="4">
      <t>メイ</t>
    </rPh>
    <phoneticPr fontId="37"/>
  </si>
  <si>
    <t>発注者
住所</t>
    <rPh sb="0" eb="3">
      <t>ハッチュウシャ</t>
    </rPh>
    <rPh sb="4" eb="6">
      <t>ジュウショ</t>
    </rPh>
    <phoneticPr fontId="37"/>
  </si>
  <si>
    <t>役職</t>
    <rPh sb="0" eb="2">
      <t>ヤクショク</t>
    </rPh>
    <phoneticPr fontId="3"/>
  </si>
  <si>
    <t>発注者
（肩書）</t>
    <rPh sb="0" eb="3">
      <t>ハッチュウシャ</t>
    </rPh>
    <rPh sb="5" eb="7">
      <t>カタガキ</t>
    </rPh>
    <phoneticPr fontId="37"/>
  </si>
  <si>
    <t>発注者
氏名</t>
    <rPh sb="0" eb="3">
      <t>ハッチュウシャ</t>
    </rPh>
    <rPh sb="4" eb="6">
      <t>シメイ</t>
    </rPh>
    <phoneticPr fontId="37"/>
  </si>
  <si>
    <t>落札額</t>
    <rPh sb="0" eb="2">
      <t>ラクサツ</t>
    </rPh>
    <rPh sb="2" eb="3">
      <t>ガク</t>
    </rPh>
    <phoneticPr fontId="17"/>
  </si>
  <si>
    <t>円</t>
  </si>
  <si>
    <t>契約額</t>
    <rPh sb="0" eb="2">
      <t>ケイヤク</t>
    </rPh>
    <rPh sb="2" eb="3">
      <t>ガク</t>
    </rPh>
    <phoneticPr fontId="37"/>
  </si>
  <si>
    <t>契約額
消費税</t>
    <rPh sb="0" eb="2">
      <t>ケイヤク</t>
    </rPh>
    <rPh sb="2" eb="3">
      <t>ガク</t>
    </rPh>
    <rPh sb="4" eb="7">
      <t>ショウヒゼイ</t>
    </rPh>
    <phoneticPr fontId="37"/>
  </si>
  <si>
    <t>落札額</t>
    <rPh sb="0" eb="2">
      <t>ラクサツ</t>
    </rPh>
    <rPh sb="2" eb="3">
      <t>ガク</t>
    </rPh>
    <phoneticPr fontId="37"/>
  </si>
  <si>
    <t>契約額</t>
    <rPh sb="0" eb="2">
      <t>ケイヤク</t>
    </rPh>
    <rPh sb="2" eb="3">
      <t>ガク</t>
    </rPh>
    <phoneticPr fontId="17"/>
  </si>
  <si>
    <t>当初</t>
    <rPh sb="0" eb="2">
      <t>トウショ</t>
    </rPh>
    <phoneticPr fontId="3"/>
  </si>
  <si>
    <t>前回契約額</t>
    <rPh sb="0" eb="2">
      <t>ゼンカイ</t>
    </rPh>
    <rPh sb="2" eb="4">
      <t>ケイヤク</t>
    </rPh>
    <rPh sb="4" eb="5">
      <t>ガク</t>
    </rPh>
    <phoneticPr fontId="3"/>
  </si>
  <si>
    <t>変更差額</t>
    <rPh sb="0" eb="2">
      <t>ヘンコウ</t>
    </rPh>
    <rPh sb="2" eb="4">
      <t>サガク</t>
    </rPh>
    <phoneticPr fontId="3"/>
  </si>
  <si>
    <t>今回変更額</t>
    <rPh sb="0" eb="2">
      <t>コンカイ</t>
    </rPh>
    <rPh sb="2" eb="4">
      <t>ヘンコウ</t>
    </rPh>
    <phoneticPr fontId="3"/>
  </si>
  <si>
    <t>変更契約額</t>
    <rPh sb="0" eb="2">
      <t>ヘンコウ</t>
    </rPh>
    <rPh sb="2" eb="4">
      <t>ケイヤク</t>
    </rPh>
    <rPh sb="4" eb="5">
      <t>ガク</t>
    </rPh>
    <phoneticPr fontId="37"/>
  </si>
  <si>
    <t>契約保証金</t>
    <rPh sb="0" eb="2">
      <t>ケイヤク</t>
    </rPh>
    <rPh sb="2" eb="4">
      <t>ホショウ</t>
    </rPh>
    <rPh sb="4" eb="5">
      <t>キン</t>
    </rPh>
    <phoneticPr fontId="37"/>
  </si>
  <si>
    <t>契約保証
タイプ</t>
    <rPh sb="0" eb="2">
      <t>ケイヤク</t>
    </rPh>
    <rPh sb="2" eb="4">
      <t>ホショウ</t>
    </rPh>
    <phoneticPr fontId="37"/>
  </si>
  <si>
    <t>前払金額</t>
    <rPh sb="0" eb="2">
      <t>マエバライ</t>
    </rPh>
    <rPh sb="2" eb="4">
      <t>キンガク</t>
    </rPh>
    <phoneticPr fontId="3"/>
  </si>
  <si>
    <t>前払金額</t>
    <rPh sb="0" eb="2">
      <t>マエバライ</t>
    </rPh>
    <rPh sb="2" eb="4">
      <t>キンガク</t>
    </rPh>
    <phoneticPr fontId="37"/>
  </si>
  <si>
    <t>部分払回数</t>
    <rPh sb="0" eb="2">
      <t>ブブン</t>
    </rPh>
    <rPh sb="2" eb="3">
      <t>バライ</t>
    </rPh>
    <rPh sb="3" eb="5">
      <t>カイスウ</t>
    </rPh>
    <phoneticPr fontId="3"/>
  </si>
  <si>
    <t>部分払回数</t>
    <rPh sb="0" eb="2">
      <t>ブブン</t>
    </rPh>
    <rPh sb="2" eb="3">
      <t>バライ</t>
    </rPh>
    <rPh sb="3" eb="5">
      <t>カイスウ</t>
    </rPh>
    <phoneticPr fontId="37"/>
  </si>
  <si>
    <t>契約日</t>
    <rPh sb="0" eb="3">
      <t>ケイヤクビ</t>
    </rPh>
    <phoneticPr fontId="3"/>
  </si>
  <si>
    <t>契約日</t>
    <rPh sb="0" eb="3">
      <t>ケイヤクビ</t>
    </rPh>
    <phoneticPr fontId="37"/>
  </si>
  <si>
    <t>変更</t>
    <rPh sb="0" eb="2">
      <t>ヘンコウ</t>
    </rPh>
    <phoneticPr fontId="3"/>
  </si>
  <si>
    <t>変更契約日</t>
    <rPh sb="0" eb="2">
      <t>ヘンコウ</t>
    </rPh>
    <rPh sb="2" eb="5">
      <t>ケイヤクビ</t>
    </rPh>
    <phoneticPr fontId="37"/>
  </si>
  <si>
    <t>当初工期</t>
    <rPh sb="0" eb="2">
      <t>トウショ</t>
    </rPh>
    <rPh sb="2" eb="4">
      <t>コウキ</t>
    </rPh>
    <phoneticPr fontId="3"/>
  </si>
  <si>
    <t>着手日</t>
    <rPh sb="0" eb="2">
      <t>チャクシュ</t>
    </rPh>
    <rPh sb="2" eb="3">
      <t>ビ</t>
    </rPh>
    <phoneticPr fontId="37"/>
  </si>
  <si>
    <t>完成日</t>
    <rPh sb="0" eb="2">
      <t>カンセイ</t>
    </rPh>
    <rPh sb="2" eb="3">
      <t>ビ</t>
    </rPh>
    <phoneticPr fontId="37"/>
  </si>
  <si>
    <t>変更工期</t>
    <rPh sb="0" eb="2">
      <t>ヘンコウ</t>
    </rPh>
    <rPh sb="2" eb="4">
      <t>コウキ</t>
    </rPh>
    <phoneticPr fontId="3"/>
  </si>
  <si>
    <t>変更完成日</t>
    <rPh sb="0" eb="2">
      <t>ヘンコウ</t>
    </rPh>
    <rPh sb="2" eb="4">
      <t>カンセイ</t>
    </rPh>
    <rPh sb="4" eb="5">
      <t>ビ</t>
    </rPh>
    <phoneticPr fontId="37"/>
  </si>
  <si>
    <t>完成年月日</t>
    <rPh sb="0" eb="2">
      <t>カンセイ</t>
    </rPh>
    <rPh sb="2" eb="5">
      <t>ネンガッピ</t>
    </rPh>
    <phoneticPr fontId="37"/>
  </si>
  <si>
    <t>検査日</t>
    <rPh sb="0" eb="2">
      <t>ケンサ</t>
    </rPh>
    <rPh sb="2" eb="3">
      <t>ビ</t>
    </rPh>
    <phoneticPr fontId="3"/>
  </si>
  <si>
    <t>検査日</t>
    <rPh sb="0" eb="2">
      <t>ケンサ</t>
    </rPh>
    <rPh sb="2" eb="3">
      <t>ビ</t>
    </rPh>
    <phoneticPr fontId="37"/>
  </si>
  <si>
    <t>入札番号</t>
    <rPh sb="0" eb="2">
      <t>ニュウサツ</t>
    </rPh>
    <rPh sb="2" eb="4">
      <t>バンゴウ</t>
    </rPh>
    <phoneticPr fontId="37"/>
  </si>
  <si>
    <t>見積番号</t>
    <rPh sb="0" eb="2">
      <t>ミツモ</t>
    </rPh>
    <rPh sb="2" eb="4">
      <t>バンゴウ</t>
    </rPh>
    <phoneticPr fontId="37"/>
  </si>
  <si>
    <t>請求書NO</t>
    <rPh sb="0" eb="3">
      <t>セイキュウショ</t>
    </rPh>
    <phoneticPr fontId="37"/>
  </si>
  <si>
    <t>条例</t>
    <rPh sb="0" eb="2">
      <t>ジョウレイ</t>
    </rPh>
    <phoneticPr fontId="37"/>
  </si>
  <si>
    <t>約款規定</t>
    <rPh sb="0" eb="2">
      <t>ヤッカン</t>
    </rPh>
    <rPh sb="2" eb="4">
      <t>キテイ</t>
    </rPh>
    <phoneticPr fontId="37"/>
  </si>
  <si>
    <t>様</t>
  </si>
  <si>
    <t>伊豆市</t>
  </si>
  <si>
    <t>静岡県伊豆市小立野38-2</t>
  </si>
  <si>
    <t/>
  </si>
  <si>
    <t>(45)</t>
  </si>
  <si>
    <t>(46)</t>
  </si>
  <si>
    <t>(47)</t>
  </si>
  <si>
    <t>(48)</t>
  </si>
  <si>
    <t>業務委託契約書　様式第26号（支払い時期により消費税率が変動する場合）</t>
    <rPh sb="15" eb="17">
      <t>シハラ</t>
    </rPh>
    <rPh sb="18" eb="20">
      <t>ジキ</t>
    </rPh>
    <rPh sb="28" eb="30">
      <t>ヘンドウ</t>
    </rPh>
    <phoneticPr fontId="3"/>
  </si>
  <si>
    <t>業務委託請書　様式第32号（支払い時期により消費税率が変動する場合）</t>
    <phoneticPr fontId="3"/>
  </si>
  <si>
    <t>変更業務委託契約書　様式第35号（支払い時期により消費税率が変動する場合）</t>
    <phoneticPr fontId="3"/>
  </si>
  <si>
    <t>業務委託変更請書　様式第44号（支払い時期により消費税率が変動する場合）</t>
    <phoneticPr fontId="3"/>
  </si>
  <si>
    <t>業務委託契約書　様式第26号（支払い時の消費税率が統一の場合）</t>
    <rPh sb="0" eb="2">
      <t>ギョウム</t>
    </rPh>
    <rPh sb="2" eb="4">
      <t>イタク</t>
    </rPh>
    <rPh sb="4" eb="7">
      <t>ケイヤクショ</t>
    </rPh>
    <rPh sb="8" eb="10">
      <t>ヨウシキ</t>
    </rPh>
    <rPh sb="10" eb="11">
      <t>ダイ</t>
    </rPh>
    <rPh sb="13" eb="14">
      <t>ゴウ</t>
    </rPh>
    <rPh sb="15" eb="17">
      <t>シハラ</t>
    </rPh>
    <rPh sb="18" eb="19">
      <t>ジ</t>
    </rPh>
    <rPh sb="20" eb="23">
      <t>ショウヒゼイ</t>
    </rPh>
    <rPh sb="23" eb="24">
      <t>リツ</t>
    </rPh>
    <rPh sb="25" eb="27">
      <t>トウイツ</t>
    </rPh>
    <rPh sb="28" eb="30">
      <t>バアイ</t>
    </rPh>
    <phoneticPr fontId="3"/>
  </si>
  <si>
    <t>業務委託請書　様式第32号（支払い時の消費税率が統一の場合）</t>
    <rPh sb="7" eb="9">
      <t>ヨウシキ</t>
    </rPh>
    <rPh sb="9" eb="10">
      <t>ダイ</t>
    </rPh>
    <rPh sb="12" eb="13">
      <t>ゴウ</t>
    </rPh>
    <phoneticPr fontId="3"/>
  </si>
  <si>
    <t>変更業務委託契約書　様式第35号（支払い時の消費税率が統一の場合）</t>
    <rPh sb="0" eb="2">
      <t>ヘンコウ</t>
    </rPh>
    <rPh sb="2" eb="6">
      <t>ギョウムイタク</t>
    </rPh>
    <rPh sb="6" eb="9">
      <t>ケイヤクショ</t>
    </rPh>
    <rPh sb="10" eb="12">
      <t>ヨウシキ</t>
    </rPh>
    <rPh sb="12" eb="13">
      <t>ダイ</t>
    </rPh>
    <rPh sb="15" eb="16">
      <t>ゴウ</t>
    </rPh>
    <phoneticPr fontId="3"/>
  </si>
  <si>
    <t>業務委託変更請書　様式第44号（支払い時の消費税率が統一の場合）</t>
    <rPh sb="0" eb="2">
      <t>ギョウム</t>
    </rPh>
    <rPh sb="2" eb="4">
      <t>イタク</t>
    </rPh>
    <rPh sb="4" eb="6">
      <t>ヘンコウ</t>
    </rPh>
    <rPh sb="6" eb="8">
      <t>ウケショ</t>
    </rPh>
    <rPh sb="9" eb="11">
      <t>ヨウシキ</t>
    </rPh>
    <rPh sb="11" eb="12">
      <t>ダイ</t>
    </rPh>
    <rPh sb="14" eb="15">
      <t>ゴウ</t>
    </rPh>
    <phoneticPr fontId="3"/>
  </si>
  <si>
    <t>令和</t>
    <rPh sb="0" eb="2">
      <t>レイワ</t>
    </rPh>
    <phoneticPr fontId="3"/>
  </si>
  <si>
    <t>入札書　様式第１号</t>
    <phoneticPr fontId="3"/>
  </si>
  <si>
    <t>（平成31年４月～令和元年９月分）</t>
    <rPh sb="1" eb="3">
      <t>ヘイセイ</t>
    </rPh>
    <rPh sb="5" eb="6">
      <t>ネン</t>
    </rPh>
    <rPh sb="7" eb="8">
      <t>ガツ</t>
    </rPh>
    <rPh sb="9" eb="11">
      <t>レイワ</t>
    </rPh>
    <rPh sb="11" eb="13">
      <t>ガンネン</t>
    </rPh>
    <rPh sb="14" eb="16">
      <t>ガツブン</t>
    </rPh>
    <phoneticPr fontId="3"/>
  </si>
  <si>
    <t>（令和元年10月以降分）</t>
    <rPh sb="1" eb="2">
      <t>レイ</t>
    </rPh>
    <rPh sb="2" eb="3">
      <t>ワ</t>
    </rPh>
    <rPh sb="3" eb="5">
      <t>ガンネン</t>
    </rPh>
    <rPh sb="5" eb="6">
      <t>ヘイネン</t>
    </rPh>
    <rPh sb="7" eb="8">
      <t>ガツ</t>
    </rPh>
    <rPh sb="8" eb="10">
      <t>イコウ</t>
    </rPh>
    <rPh sb="10" eb="11">
      <t>ブン</t>
    </rPh>
    <phoneticPr fontId="3"/>
  </si>
  <si>
    <t>中間前払金額</t>
    <rPh sb="0" eb="2">
      <t>チュウカン</t>
    </rPh>
    <rPh sb="2" eb="4">
      <t>マエバラ</t>
    </rPh>
    <rPh sb="4" eb="6">
      <t>キンガク</t>
    </rPh>
    <phoneticPr fontId="3"/>
  </si>
  <si>
    <t>中間前払金額</t>
    <rPh sb="0" eb="2">
      <t>チュウカン</t>
    </rPh>
    <rPh sb="2" eb="4">
      <t>マエバライ</t>
    </rPh>
    <rPh sb="4" eb="6">
      <t>キンガク</t>
    </rPh>
    <phoneticPr fontId="3"/>
  </si>
  <si>
    <t>上記の工事について、発注者と受注者とは、おのおの対等な立場における合意に基づいて、別添の約款によって請負仮契約を締結し、信義に従って誠実にこれを履行するものとする。
　なお、この仮契約について、伊豆市議会の議決に付すべき契約及び財産の取得又は処分に関する条例（平成16年伊豆市条例第46号）第２条の規定による市議会の議決を得たとき、又は地方自治法（昭和22年法律第67条）第179条第1項の規定による専決処分があったときは、これを本契約とみなす。
　この契約の証として、本書２通を作成し、当事者記名押印の上、各自１通を保有する。</t>
    <rPh sb="14" eb="17">
      <t>ジ</t>
    </rPh>
    <rPh sb="103" eb="105">
      <t>ギケツ</t>
    </rPh>
    <phoneticPr fontId="3"/>
  </si>
  <si>
    <t>議決を得て締結した請負契約を変更するため、変更請負仮契約を締結する。
　なお、この仮契約について、伊豆市議会の議決に付すべき契約及び財産の取得又は処分に関する条例（平成16年伊豆市条例第46号）第２条の規定による市議会の議決を得たとき、又は地方自治法（昭和22年法律第67条）第179条第1項の規定による専決処分があったときは、これを本契約とみなす。
　この契約の証として、本書２通を作成し、当事者記名押印の上、各自１通を保有する。</t>
    <rPh sb="55" eb="57">
      <t>ギケツ</t>
    </rPh>
    <phoneticPr fontId="3"/>
  </si>
  <si>
    <t>監理技術者</t>
    <rPh sb="0" eb="2">
      <t>カンリ</t>
    </rPh>
    <rPh sb="2" eb="4">
      <t>ギジュツ</t>
    </rPh>
    <rPh sb="4" eb="5">
      <t>シャ</t>
    </rPh>
    <phoneticPr fontId="3"/>
  </si>
  <si>
    <t>監理技術者補佐</t>
    <rPh sb="0" eb="2">
      <t>カンリ</t>
    </rPh>
    <rPh sb="2" eb="5">
      <t>ギジュツシャ</t>
    </rPh>
    <rPh sb="5" eb="7">
      <t>ホサ</t>
    </rPh>
    <phoneticPr fontId="3"/>
  </si>
  <si>
    <t>　　　べき金額に対し、年2.5パーセントの利息を付して支払うものとする。</t>
    <rPh sb="21" eb="23">
      <t>リソク</t>
    </rPh>
    <rPh sb="24" eb="25">
      <t>フ</t>
    </rPh>
    <rPh sb="27" eb="29">
      <t>シハラ</t>
    </rPh>
    <phoneticPr fontId="3"/>
  </si>
  <si>
    <t>　出来形部分については、市長の検査の結果合格した部分についての請負代金相当額を支払います。
　なお、受領済の前払金額に余剰があった場合は、支払の日から返納の日までの日数に応じ、年2.5パーセントの割合で計算した利息を付して納付してください。</t>
    <rPh sb="1" eb="3">
      <t>デキ</t>
    </rPh>
    <rPh sb="3" eb="4">
      <t>ガタ</t>
    </rPh>
    <rPh sb="4" eb="6">
      <t>ブブン</t>
    </rPh>
    <rPh sb="12" eb="14">
      <t>シチョウ</t>
    </rPh>
    <rPh sb="15" eb="17">
      <t>ケンサ</t>
    </rPh>
    <rPh sb="18" eb="20">
      <t>ケッカ</t>
    </rPh>
    <rPh sb="20" eb="22">
      <t>ゴウカク</t>
    </rPh>
    <rPh sb="24" eb="26">
      <t>ブブン</t>
    </rPh>
    <rPh sb="31" eb="33">
      <t>ウケオイ</t>
    </rPh>
    <rPh sb="33" eb="35">
      <t>ダイキン</t>
    </rPh>
    <rPh sb="35" eb="37">
      <t>ソウトウ</t>
    </rPh>
    <rPh sb="37" eb="38">
      <t>ガク</t>
    </rPh>
    <rPh sb="39" eb="41">
      <t>シハラ</t>
    </rPh>
    <phoneticPr fontId="3"/>
  </si>
  <si>
    <t>　　　べき金額に対し、年2.5パーセントの利息を付して支払うものとする。</t>
    <phoneticPr fontId="3"/>
  </si>
  <si>
    <t>伊豆市契約事務規則第49条第２項第３号の規定により免除</t>
    <phoneticPr fontId="3"/>
  </si>
  <si>
    <t>伊豆市契約事務規則第49条第２項第３号の規定により免除</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</si>
</sst>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6" formatCode="&quot;¥&quot;#,##0;[Red]&quot;¥&quot;\-#,##0"/>
    <numFmt numFmtId="176" formatCode="#,##0.00_ ;[Red]\-#,##0.00\ "/>
    <numFmt numFmtId="177" formatCode="[$-411]ge\.m\.d;@"/>
    <numFmt numFmtId="178" formatCode="&quot;¥&quot;#,###\-"/>
    <numFmt numFmtId="179" formatCode="#,##0;[Red]#,##0"/>
  </numFmts>
  <fonts count="43">
    <font>
      <sz val="11"/>
      <name val="ＭＳ 明朝"/>
      <family val="1"/>
      <charset val="128"/>
    </font>
    <font>
      <sz val="11"/>
      <name val="ＭＳ 明朝"/>
      <family val="1"/>
      <charset val="128"/>
    </font>
    <font>
      <sz val="11"/>
      <name val="ＭＳ 明朝"/>
      <family val="1"/>
      <charset val="128"/>
    </font>
    <font>
      <sz val="6"/>
      <name val="ＭＳ 明朝"/>
      <family val="1"/>
      <charset val="128"/>
    </font>
    <font>
      <b/>
      <sz val="20"/>
      <name val="ＭＳ 明朝"/>
      <family val="1"/>
      <charset val="128"/>
    </font>
    <font>
      <sz val="12"/>
      <name val="ＭＳ 明朝"/>
      <family val="1"/>
      <charset val="128"/>
    </font>
    <font>
      <b/>
      <sz val="12"/>
      <name val="ＭＳ 明朝"/>
      <family val="1"/>
      <charset val="128"/>
    </font>
    <font>
      <sz val="10"/>
      <name val="ＭＳ 明朝"/>
      <family val="1"/>
      <charset val="128"/>
    </font>
    <font>
      <sz val="14"/>
      <name val="ＭＳ 明朝"/>
      <family val="1"/>
      <charset val="128"/>
    </font>
    <font>
      <b/>
      <sz val="14"/>
      <name val="ＭＳ 明朝"/>
      <family val="1"/>
      <charset val="128"/>
    </font>
    <font>
      <b/>
      <sz val="11"/>
      <name val="ＭＳ 明朝"/>
      <family val="1"/>
      <charset val="128"/>
    </font>
    <font>
      <sz val="11"/>
      <name val="ＭＳ 明朝"/>
      <family val="1"/>
      <charset val="128"/>
    </font>
    <font>
      <sz val="18"/>
      <name val="ＭＳ 明朝"/>
      <family val="1"/>
      <charset val="128"/>
    </font>
    <font>
      <b/>
      <sz val="16"/>
      <name val="ＭＳ 明朝"/>
      <family val="1"/>
      <charset val="128"/>
    </font>
    <font>
      <sz val="10.5"/>
      <name val="ＭＳ 明朝"/>
      <family val="1"/>
      <charset val="128"/>
    </font>
    <font>
      <u/>
      <sz val="11"/>
      <color indexed="12"/>
      <name val="ＭＳ 明朝"/>
      <family val="1"/>
      <charset val="128"/>
    </font>
    <font>
      <sz val="11.5"/>
      <name val="ＭＳ 明朝"/>
      <family val="1"/>
      <charset val="128"/>
    </font>
    <font>
      <sz val="6"/>
      <name val="ＭＳ Ｐゴシック"/>
      <family val="3"/>
      <charset val="128"/>
    </font>
    <font>
      <sz val="4.5"/>
      <name val="ＭＳ 明朝"/>
      <family val="1"/>
      <charset val="128"/>
    </font>
    <font>
      <sz val="9"/>
      <name val="ＭＳ 明朝"/>
      <family val="1"/>
      <charset val="128"/>
    </font>
    <font>
      <sz val="11"/>
      <name val="ＭＳ Ｐゴシック"/>
      <family val="3"/>
      <charset val="128"/>
    </font>
    <font>
      <u/>
      <sz val="11"/>
      <name val="ＭＳ 明朝"/>
      <family val="1"/>
      <charset val="128"/>
    </font>
    <font>
      <sz val="11"/>
      <name val="ＭＳ Ｐ明朝"/>
      <family val="1"/>
      <charset val="128"/>
    </font>
    <font>
      <b/>
      <sz val="16"/>
      <name val="ＭＳ Ｐ明朝"/>
      <family val="1"/>
      <charset val="128"/>
    </font>
    <font>
      <b/>
      <sz val="18"/>
      <name val="ＭＳ Ｐ明朝"/>
      <family val="1"/>
      <charset val="128"/>
    </font>
    <font>
      <b/>
      <sz val="18"/>
      <name val="ＭＳ 明朝"/>
      <family val="1"/>
      <charset val="128"/>
    </font>
    <font>
      <b/>
      <sz val="14"/>
      <name val="ＭＳ Ｐ明朝"/>
      <family val="1"/>
      <charset val="128"/>
    </font>
    <font>
      <sz val="12"/>
      <name val="ＭＳ Ｐ明朝"/>
      <family val="1"/>
      <charset val="128"/>
    </font>
    <font>
      <sz val="14"/>
      <name val="ＭＳ Ｐ明朝"/>
      <family val="1"/>
      <charset val="128"/>
    </font>
    <font>
      <sz val="18"/>
      <name val="ＭＳ Ｐ明朝"/>
      <family val="1"/>
      <charset val="128"/>
    </font>
    <font>
      <sz val="10"/>
      <name val="ＭＳ Ｐ明朝"/>
      <family val="1"/>
      <charset val="128"/>
    </font>
    <font>
      <sz val="20"/>
      <name val="ＭＳ Ｐ明朝"/>
      <family val="1"/>
      <charset val="128"/>
    </font>
    <font>
      <sz val="8"/>
      <name val="ＭＳ Ｐ明朝"/>
      <family val="1"/>
      <charset val="128"/>
    </font>
    <font>
      <u/>
      <sz val="11"/>
      <color rgb="FFFF0000"/>
      <name val="ＭＳ 明朝"/>
      <family val="1"/>
      <charset val="128"/>
    </font>
    <font>
      <sz val="11"/>
      <color theme="2" tint="-0.499984740745262"/>
      <name val="ＭＳ 明朝"/>
      <family val="1"/>
      <charset val="128"/>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1"/>
      <color indexed="19"/>
      <name val="ＭＳ 明朝"/>
      <family val="1"/>
      <charset val="128"/>
    </font>
    <font>
      <sz val="9"/>
      <color indexed="81"/>
      <name val="MS P ゴシック"/>
      <family val="3"/>
      <charset val="128"/>
    </font>
    <font>
      <b/>
      <sz val="9"/>
      <color indexed="81"/>
      <name val="MS P ゴシック"/>
      <family val="3"/>
      <charset val="128"/>
    </font>
    <font>
      <b/>
      <sz val="10"/>
      <name val="ＭＳ 明朝"/>
      <family val="1"/>
      <charset val="128"/>
    </font>
    <font>
      <u/>
      <sz val="12"/>
      <name val="ＭＳ 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theme="4" tint="0.39997558519241921"/>
        <bgColor indexed="64"/>
      </patternFill>
    </fill>
    <fill>
      <patternFill patternType="solid">
        <fgColor rgb="FFFFC000"/>
        <bgColor indexed="64"/>
      </patternFill>
    </fill>
  </fills>
  <borders count="6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thin">
        <color indexed="60"/>
      </top>
      <bottom style="thin">
        <color indexed="60"/>
      </bottom>
      <diagonal/>
    </border>
    <border>
      <left/>
      <right style="thin">
        <color indexed="60"/>
      </right>
      <top style="thin">
        <color indexed="60"/>
      </top>
      <bottom style="thin">
        <color indexed="60"/>
      </bottom>
      <diagonal/>
    </border>
    <border>
      <left/>
      <right/>
      <top style="thin">
        <color indexed="16"/>
      </top>
      <bottom style="thin">
        <color indexed="16"/>
      </bottom>
      <diagonal/>
    </border>
    <border>
      <left/>
      <right style="thin">
        <color indexed="16"/>
      </right>
      <top style="thin">
        <color indexed="16"/>
      </top>
      <bottom style="thin">
        <color indexed="16"/>
      </bottom>
      <diagonal/>
    </border>
    <border>
      <left style="thin">
        <color indexed="64"/>
      </left>
      <right/>
      <top style="thin">
        <color indexed="16"/>
      </top>
      <bottom style="thin">
        <color indexed="64"/>
      </bottom>
      <diagonal/>
    </border>
    <border>
      <left/>
      <right style="thin">
        <color indexed="16"/>
      </right>
      <top style="thin">
        <color indexed="16"/>
      </top>
      <bottom style="thin">
        <color indexed="64"/>
      </bottom>
      <diagonal/>
    </border>
    <border>
      <left style="thin">
        <color indexed="16"/>
      </left>
      <right/>
      <top/>
      <bottom/>
      <diagonal/>
    </border>
    <border>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right/>
      <top/>
      <bottom style="thin">
        <color indexed="60"/>
      </bottom>
      <diagonal/>
    </border>
    <border>
      <left/>
      <right/>
      <top/>
      <bottom style="thin">
        <color theme="5" tint="-0.249977111117893"/>
      </bottom>
      <diagonal/>
    </border>
    <border>
      <left style="thin">
        <color indexed="64"/>
      </left>
      <right/>
      <top style="thin">
        <color indexed="16"/>
      </top>
      <bottom style="thin">
        <color indexed="16"/>
      </bottom>
      <diagonal/>
    </border>
    <border>
      <left style="thin">
        <color theme="5" tint="-0.249977111117893"/>
      </left>
      <right style="thin">
        <color theme="5" tint="-0.249977111117893"/>
      </right>
      <top style="thin">
        <color theme="5" tint="-0.249977111117893"/>
      </top>
      <bottom style="thin">
        <color theme="5" tint="-0.249977111117893"/>
      </bottom>
      <diagonal/>
    </border>
    <border>
      <left/>
      <right/>
      <top/>
      <bottom style="double">
        <color indexed="64"/>
      </bottom>
      <diagonal/>
    </border>
    <border>
      <left style="thin">
        <color indexed="64"/>
      </left>
      <right/>
      <top/>
      <bottom style="double">
        <color indexed="64"/>
      </bottom>
      <diagonal/>
    </border>
  </borders>
  <cellStyleXfs count="11">
    <xf numFmtId="0" fontId="0" fillId="0" borderId="0">
      <alignment vertical="center"/>
    </xf>
    <xf numFmtId="0" fontId="15"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0" fontId="20" fillId="0" borderId="0"/>
    <xf numFmtId="0" fontId="20" fillId="0" borderId="0">
      <alignment vertical="center"/>
    </xf>
    <xf numFmtId="38" fontId="20" fillId="0" borderId="0" applyFont="0" applyFill="0" applyBorder="0" applyAlignment="0" applyProtection="0">
      <alignment vertical="center"/>
    </xf>
    <xf numFmtId="0" fontId="1" fillId="0" borderId="0"/>
    <xf numFmtId="0" fontId="35" fillId="0" borderId="0">
      <alignment vertical="center"/>
    </xf>
    <xf numFmtId="0" fontId="20"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818">
    <xf numFmtId="0" fontId="0" fillId="0" borderId="0" xfId="0">
      <alignment vertical="center"/>
    </xf>
    <xf numFmtId="0" fontId="5" fillId="0" borderId="0" xfId="0" applyFo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lignment vertical="center"/>
    </xf>
    <xf numFmtId="0" fontId="5" fillId="0" borderId="0" xfId="0" applyFont="1" applyBorder="1">
      <alignment vertical="center"/>
    </xf>
    <xf numFmtId="0" fontId="5" fillId="0" borderId="4" xfId="0" applyFont="1" applyBorder="1">
      <alignment vertical="center"/>
    </xf>
    <xf numFmtId="0" fontId="5" fillId="0" borderId="0" xfId="0" applyFont="1" applyAlignment="1">
      <alignment horizontal="center"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0" xfId="0" applyFont="1" applyBorder="1" applyAlignment="1">
      <alignment horizontal="left" vertical="center" wrapText="1"/>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6" fillId="0" borderId="0" xfId="0" applyFont="1" applyBorder="1" applyAlignment="1">
      <alignment horizontal="center" vertical="center"/>
    </xf>
    <xf numFmtId="38" fontId="10" fillId="0" borderId="0" xfId="2" applyFont="1" applyBorder="1" applyAlignment="1">
      <alignment horizontal="center" vertical="center"/>
    </xf>
    <xf numFmtId="0" fontId="11" fillId="0" borderId="0" xfId="0" applyFont="1">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horizontal="distributed" vertical="center"/>
    </xf>
    <xf numFmtId="38" fontId="9" fillId="0" borderId="0" xfId="2" applyFont="1" applyBorder="1" applyAlignment="1">
      <alignment horizontal="center" vertical="center"/>
    </xf>
    <xf numFmtId="0" fontId="10" fillId="0" borderId="0" xfId="0" applyFont="1" applyBorder="1" applyAlignment="1">
      <alignment horizontal="center" vertical="center"/>
    </xf>
    <xf numFmtId="0" fontId="10" fillId="0" borderId="0" xfId="0" applyFont="1" applyAlignment="1">
      <alignment horizontal="distributed" vertical="center" justifyLastLine="1"/>
    </xf>
    <xf numFmtId="0" fontId="2" fillId="0" borderId="0" xfId="0" applyFont="1" applyBorder="1" applyAlignment="1">
      <alignment horizontal="distributed" vertical="center" justifyLastLine="1"/>
    </xf>
    <xf numFmtId="0" fontId="0" fillId="0" borderId="0" xfId="0" applyBorder="1" applyAlignment="1">
      <alignment horizontal="distributed" vertical="center"/>
    </xf>
    <xf numFmtId="38" fontId="6" fillId="0" borderId="0" xfId="2" applyFont="1" applyBorder="1" applyAlignment="1" applyProtection="1">
      <alignment horizontal="center" vertical="center"/>
      <protection locked="0"/>
    </xf>
    <xf numFmtId="38" fontId="6" fillId="0" borderId="0" xfId="2" applyFont="1" applyBorder="1" applyAlignment="1">
      <alignment horizontal="center" vertical="center"/>
    </xf>
    <xf numFmtId="0" fontId="0" fillId="0" borderId="0" xfId="0" applyAlignment="1">
      <alignment vertical="center"/>
    </xf>
    <xf numFmtId="0" fontId="0" fillId="0" borderId="3"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0" fillId="0" borderId="0" xfId="0" applyBorder="1" applyAlignment="1">
      <alignment horizontal="left" vertical="center"/>
    </xf>
    <xf numFmtId="0" fontId="0" fillId="0" borderId="5" xfId="0" applyBorder="1" applyAlignment="1">
      <alignment vertical="center"/>
    </xf>
    <xf numFmtId="0" fontId="0" fillId="0" borderId="7" xfId="0" applyBorder="1" applyAlignment="1">
      <alignment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10" fillId="0" borderId="0" xfId="0" applyFont="1" applyBorder="1" applyAlignment="1">
      <alignment horizontal="distributed" vertical="center" justifyLastLine="1"/>
    </xf>
    <xf numFmtId="0" fontId="6" fillId="0" borderId="0" xfId="0" applyFont="1" applyBorder="1" applyAlignment="1">
      <alignment horizontal="left" vertical="center"/>
    </xf>
    <xf numFmtId="0" fontId="6" fillId="0" borderId="0" xfId="0" applyFont="1" applyBorder="1" applyAlignment="1" applyProtection="1">
      <alignment vertical="center" shrinkToFit="1"/>
      <protection locked="0"/>
    </xf>
    <xf numFmtId="0" fontId="6" fillId="0" borderId="4" xfId="0" applyFont="1" applyBorder="1" applyAlignment="1" applyProtection="1">
      <alignment vertical="center" shrinkToFit="1"/>
      <protection locked="0"/>
    </xf>
    <xf numFmtId="38" fontId="6" fillId="0" borderId="8" xfId="2" applyFont="1" applyBorder="1" applyAlignment="1">
      <alignment horizontal="center" vertical="center"/>
    </xf>
    <xf numFmtId="0" fontId="8" fillId="0" borderId="6" xfId="0" applyFont="1" applyBorder="1" applyAlignment="1">
      <alignment horizontal="center" vertical="center" justifyLastLine="1"/>
    </xf>
    <xf numFmtId="0" fontId="8" fillId="0" borderId="6"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Border="1" applyAlignment="1">
      <alignment vertical="center"/>
    </xf>
    <xf numFmtId="0" fontId="7" fillId="0" borderId="3" xfId="0" applyFont="1" applyBorder="1">
      <alignment vertical="center"/>
    </xf>
    <xf numFmtId="0" fontId="7" fillId="0" borderId="4" xfId="0" applyFont="1" applyBorder="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7" xfId="0" applyFont="1" applyBorder="1" applyAlignment="1">
      <alignment vertical="center"/>
    </xf>
    <xf numFmtId="0" fontId="7" fillId="0" borderId="0" xfId="0" applyFont="1" applyBorder="1" applyAlignment="1">
      <alignment vertical="center" wrapText="1"/>
    </xf>
    <xf numFmtId="0" fontId="1" fillId="0" borderId="0" xfId="0" applyFont="1">
      <alignment vertical="center"/>
    </xf>
    <xf numFmtId="0" fontId="6" fillId="0" borderId="0" xfId="0" applyFont="1" applyBorder="1" applyAlignment="1" applyProtection="1">
      <alignment vertical="center"/>
      <protection locked="0"/>
    </xf>
    <xf numFmtId="0" fontId="6" fillId="0" borderId="0" xfId="0" applyFont="1" applyBorder="1" applyAlignment="1">
      <alignment vertical="center"/>
    </xf>
    <xf numFmtId="0" fontId="6" fillId="0" borderId="4"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pplyProtection="1">
      <alignment vertical="center"/>
      <protection locked="0"/>
    </xf>
    <xf numFmtId="0" fontId="10" fillId="0" borderId="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pplyProtection="1">
      <alignment vertical="center" shrinkToFit="1"/>
      <protection locked="0"/>
    </xf>
    <xf numFmtId="38" fontId="10" fillId="0" borderId="0" xfId="2" applyFont="1" applyBorder="1" applyAlignment="1">
      <alignment vertical="center"/>
    </xf>
    <xf numFmtId="0" fontId="6" fillId="0" borderId="0" xfId="0" applyFont="1" applyBorder="1" applyAlignment="1" applyProtection="1">
      <alignment horizontal="center" vertical="center"/>
    </xf>
    <xf numFmtId="0" fontId="4" fillId="0" borderId="3" xfId="0" applyFont="1" applyBorder="1" applyAlignment="1" applyProtection="1">
      <alignment vertical="center"/>
    </xf>
    <xf numFmtId="0" fontId="4" fillId="0" borderId="4" xfId="0" applyFont="1" applyBorder="1" applyAlignment="1" applyProtection="1">
      <alignment vertical="center"/>
    </xf>
    <xf numFmtId="38" fontId="6" fillId="0" borderId="0" xfId="2" applyFont="1" applyBorder="1" applyAlignment="1" applyProtection="1">
      <alignment vertical="center"/>
      <protection locked="0"/>
    </xf>
    <xf numFmtId="0" fontId="0" fillId="0" borderId="0" xfId="0" applyFont="1" applyBorder="1">
      <alignment vertical="center"/>
    </xf>
    <xf numFmtId="0" fontId="0" fillId="0" borderId="0" xfId="0" applyFont="1" applyAlignment="1">
      <alignment vertical="center"/>
    </xf>
    <xf numFmtId="0" fontId="5" fillId="0" borderId="0" xfId="0" applyFont="1" applyBorder="1" applyAlignment="1">
      <alignment horizontal="distributed" vertical="center" justifyLastLine="1"/>
    </xf>
    <xf numFmtId="0" fontId="5" fillId="0" borderId="0" xfId="0" applyFont="1" applyBorder="1" applyAlignment="1">
      <alignment horizontal="center" vertical="center"/>
    </xf>
    <xf numFmtId="0" fontId="5" fillId="0" borderId="0" xfId="0" applyFont="1" applyBorder="1" applyAlignment="1" applyProtection="1">
      <alignment horizontal="center" vertical="center"/>
      <protection locked="0"/>
    </xf>
    <xf numFmtId="0" fontId="5" fillId="0" borderId="0" xfId="0" applyFont="1" applyBorder="1" applyAlignment="1">
      <alignment horizontal="left" vertical="center"/>
    </xf>
    <xf numFmtId="0" fontId="5" fillId="0" borderId="8" xfId="0" applyFont="1" applyBorder="1" applyAlignment="1">
      <alignment horizontal="center" vertical="center"/>
    </xf>
    <xf numFmtId="0" fontId="6" fillId="0" borderId="0" xfId="0" applyFont="1" applyBorder="1" applyAlignment="1" applyProtection="1">
      <alignment horizontal="left" vertical="center" shrinkToFit="1"/>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shrinkToFit="1"/>
      <protection locked="0"/>
    </xf>
    <xf numFmtId="0" fontId="5" fillId="0" borderId="0" xfId="0" applyFont="1" applyAlignment="1">
      <alignment horizontal="distributed" vertical="center" justifyLastLine="1"/>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0" fillId="0" borderId="0" xfId="0" applyFont="1" applyBorder="1" applyAlignment="1">
      <alignment horizontal="left" vertical="distributed" wrapText="1"/>
    </xf>
    <xf numFmtId="0" fontId="0" fillId="0" borderId="0" xfId="0" applyFont="1" applyBorder="1" applyAlignment="1">
      <alignment horizontal="distributed" vertical="center"/>
    </xf>
    <xf numFmtId="0" fontId="0" fillId="0" borderId="0" xfId="0" applyFont="1" applyBorder="1" applyAlignment="1">
      <alignment horizontal="left" vertical="center" wrapText="1"/>
    </xf>
    <xf numFmtId="0" fontId="6" fillId="0" borderId="0" xfId="0" applyFont="1" applyBorder="1" applyAlignment="1">
      <alignment horizontal="left" vertical="center" shrinkToFit="1"/>
    </xf>
    <xf numFmtId="0" fontId="8" fillId="0" borderId="0" xfId="0" applyFont="1" applyBorder="1" applyAlignment="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5" fillId="0" borderId="0" xfId="0" applyFont="1" applyFill="1" applyBorder="1">
      <alignment vertical="center"/>
    </xf>
    <xf numFmtId="0" fontId="5" fillId="0" borderId="0" xfId="0" applyFont="1" applyFill="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33" fillId="0" borderId="0" xfId="0" applyFont="1">
      <alignment vertical="center"/>
    </xf>
    <xf numFmtId="0" fontId="0" fillId="0" borderId="5" xfId="0" applyFont="1" applyBorder="1">
      <alignment vertical="center"/>
    </xf>
    <xf numFmtId="0" fontId="0" fillId="0" borderId="7" xfId="0" applyFont="1" applyBorder="1">
      <alignment vertical="center"/>
    </xf>
    <xf numFmtId="0" fontId="0" fillId="0" borderId="0" xfId="0" applyFont="1">
      <alignment vertical="center"/>
    </xf>
    <xf numFmtId="0" fontId="0" fillId="0" borderId="0" xfId="0" applyFont="1" applyAlignment="1">
      <alignment horizontal="center" vertical="center"/>
    </xf>
    <xf numFmtId="0" fontId="22" fillId="0" borderId="0" xfId="3" applyFont="1" applyFill="1" applyAlignment="1">
      <alignment vertical="center"/>
    </xf>
    <xf numFmtId="0" fontId="22" fillId="0" borderId="0" xfId="3" applyFont="1" applyFill="1" applyAlignment="1">
      <alignment horizontal="center" vertical="center"/>
    </xf>
    <xf numFmtId="0" fontId="23" fillId="0" borderId="0" xfId="3" applyFont="1" applyFill="1" applyAlignment="1"/>
    <xf numFmtId="0" fontId="25" fillId="0" borderId="0" xfId="3" applyFont="1" applyFill="1" applyBorder="1" applyAlignment="1">
      <alignment horizontal="center"/>
    </xf>
    <xf numFmtId="0" fontId="26" fillId="0" borderId="6" xfId="3" applyFont="1" applyFill="1" applyBorder="1" applyAlignment="1">
      <alignment horizontal="center"/>
    </xf>
    <xf numFmtId="0" fontId="26" fillId="0" borderId="0" xfId="3" applyFont="1" applyFill="1" applyBorder="1" applyAlignment="1">
      <alignment horizontal="center"/>
    </xf>
    <xf numFmtId="0" fontId="0" fillId="0" borderId="0" xfId="0" applyFont="1" applyBorder="1" applyAlignment="1">
      <alignment horizontal="distributed" vertical="center" justifyLastLine="1"/>
    </xf>
    <xf numFmtId="0" fontId="0" fillId="0" borderId="0" xfId="0" applyFont="1" applyFill="1" applyBorder="1">
      <alignment vertical="center"/>
    </xf>
    <xf numFmtId="0" fontId="0" fillId="0" borderId="15"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0" borderId="19" xfId="0" applyFont="1" applyBorder="1">
      <alignment vertical="center"/>
    </xf>
    <xf numFmtId="49" fontId="0" fillId="0" borderId="0" xfId="0" applyNumberFormat="1" applyFont="1" applyBorder="1" applyAlignment="1">
      <alignment vertical="center"/>
    </xf>
    <xf numFmtId="49" fontId="0" fillId="0" borderId="0" xfId="0" applyNumberFormat="1" applyFont="1" applyBorder="1" applyAlignment="1">
      <alignment horizontal="righ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20" xfId="0" applyFont="1" applyBorder="1">
      <alignment vertical="center"/>
    </xf>
    <xf numFmtId="0" fontId="0" fillId="0" borderId="6" xfId="0" applyFont="1" applyBorder="1">
      <alignment vertical="center"/>
    </xf>
    <xf numFmtId="0" fontId="0" fillId="0" borderId="21" xfId="0" applyFont="1" applyBorder="1">
      <alignment vertical="center"/>
    </xf>
    <xf numFmtId="0" fontId="0" fillId="0" borderId="22" xfId="0" applyFont="1" applyBorder="1">
      <alignment vertical="center"/>
    </xf>
    <xf numFmtId="0" fontId="0" fillId="0" borderId="8" xfId="0" applyFont="1" applyBorder="1">
      <alignment vertical="center"/>
    </xf>
    <xf numFmtId="0" fontId="0" fillId="0" borderId="23" xfId="0" applyFont="1" applyBorder="1">
      <alignment vertical="center"/>
    </xf>
    <xf numFmtId="0" fontId="0" fillId="0" borderId="24" xfId="0" applyFont="1" applyBorder="1">
      <alignment vertical="center"/>
    </xf>
    <xf numFmtId="0" fontId="0" fillId="0" borderId="25" xfId="0" applyFont="1" applyBorder="1">
      <alignment vertical="center"/>
    </xf>
    <xf numFmtId="0" fontId="0" fillId="0" borderId="26" xfId="0" applyFont="1" applyBorder="1">
      <alignment vertical="center"/>
    </xf>
    <xf numFmtId="0" fontId="21" fillId="0" borderId="1" xfId="1" applyFont="1" applyBorder="1" applyAlignment="1" applyProtection="1">
      <alignment vertical="center"/>
    </xf>
    <xf numFmtId="0" fontId="21" fillId="0" borderId="8" xfId="1" applyFont="1" applyBorder="1" applyAlignment="1" applyProtection="1">
      <alignment vertical="center"/>
    </xf>
    <xf numFmtId="0" fontId="0" fillId="0" borderId="1" xfId="0" applyFont="1" applyBorder="1" applyAlignment="1">
      <alignment horizontal="center" vertical="center"/>
    </xf>
    <xf numFmtId="0" fontId="0" fillId="0" borderId="8"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Border="1" applyAlignment="1" applyProtection="1">
      <alignment horizontal="center" vertical="center"/>
    </xf>
    <xf numFmtId="0" fontId="0" fillId="0" borderId="3" xfId="0" applyFont="1" applyBorder="1">
      <alignment vertical="center"/>
    </xf>
    <xf numFmtId="0" fontId="0" fillId="0" borderId="4" xfId="0" applyFont="1" applyBorder="1">
      <alignment vertical="center"/>
    </xf>
    <xf numFmtId="0" fontId="0" fillId="0" borderId="0" xfId="0" applyFont="1" applyBorder="1" applyAlignment="1">
      <alignment horizontal="left" vertical="center"/>
    </xf>
    <xf numFmtId="0" fontId="0" fillId="0" borderId="6" xfId="0" applyFont="1" applyBorder="1" applyAlignment="1">
      <alignment horizontal="center" vertical="center" wrapText="1"/>
    </xf>
    <xf numFmtId="0" fontId="0" fillId="0" borderId="6" xfId="0" applyFont="1" applyBorder="1" applyAlignment="1">
      <alignment horizontal="center" vertical="center"/>
    </xf>
    <xf numFmtId="49" fontId="0" fillId="0" borderId="0" xfId="0" applyNumberFormat="1" applyFont="1" applyBorder="1" applyAlignment="1">
      <alignment horizontal="center" vertical="center"/>
    </xf>
    <xf numFmtId="0" fontId="0" fillId="0" borderId="0" xfId="0" applyFont="1" applyAlignment="1">
      <alignment horizontal="left" vertical="center" wrapText="1"/>
    </xf>
    <xf numFmtId="0" fontId="0" fillId="0" borderId="0" xfId="0" applyFont="1" applyBorder="1" applyAlignment="1">
      <alignment horizontal="distributed" vertical="center" wrapText="1"/>
    </xf>
    <xf numFmtId="0" fontId="0" fillId="0" borderId="0" xfId="0" applyFont="1" applyBorder="1" applyAlignment="1">
      <alignment horizontal="center" vertical="center" wrapText="1"/>
    </xf>
    <xf numFmtId="0" fontId="0" fillId="0" borderId="0" xfId="0" applyFont="1" applyAlignment="1">
      <alignment vertical="center" wrapText="1"/>
    </xf>
    <xf numFmtId="0" fontId="0" fillId="0" borderId="0" xfId="0" applyFont="1" applyAlignment="1">
      <alignment horizontal="distributed" vertical="center" justifyLastLine="1"/>
    </xf>
    <xf numFmtId="0" fontId="0" fillId="0" borderId="0" xfId="0" applyFont="1" applyBorder="1" applyAlignment="1">
      <alignment horizontal="center" vertical="center" justifyLastLine="1"/>
    </xf>
    <xf numFmtId="0" fontId="0" fillId="0" borderId="1" xfId="0" applyFont="1" applyBorder="1" applyAlignment="1">
      <alignment vertical="center"/>
    </xf>
    <xf numFmtId="0" fontId="0" fillId="0" borderId="8"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27"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3" xfId="0" applyFont="1" applyBorder="1" applyAlignment="1">
      <alignment horizontal="center" vertical="center"/>
    </xf>
    <xf numFmtId="0" fontId="0" fillId="0" borderId="10" xfId="0" applyFont="1" applyBorder="1" applyAlignment="1">
      <alignment vertical="center"/>
    </xf>
    <xf numFmtId="0" fontId="0" fillId="0" borderId="0" xfId="0" applyFont="1" applyBorder="1" applyAlignment="1">
      <alignment horizontal="center"/>
    </xf>
    <xf numFmtId="0" fontId="0" fillId="0" borderId="5"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0" xfId="0" applyFont="1" applyAlignment="1">
      <alignment horizontal="distributed" vertical="center"/>
    </xf>
    <xf numFmtId="0" fontId="0" fillId="0" borderId="14" xfId="0" applyFont="1" applyBorder="1" applyAlignment="1">
      <alignment horizontal="center" vertical="center"/>
    </xf>
    <xf numFmtId="0" fontId="0" fillId="0" borderId="1" xfId="0" applyFont="1" applyBorder="1">
      <alignment vertical="center"/>
    </xf>
    <xf numFmtId="0" fontId="0" fillId="0" borderId="2" xfId="0" applyFont="1" applyBorder="1">
      <alignment vertical="center"/>
    </xf>
    <xf numFmtId="0" fontId="0" fillId="0" borderId="28" xfId="0" applyFont="1" applyBorder="1" applyAlignment="1">
      <alignment horizontal="center" vertical="center"/>
    </xf>
    <xf numFmtId="0" fontId="0" fillId="0" borderId="0" xfId="0" applyFont="1" applyAlignment="1">
      <alignment vertical="distributed" wrapText="1"/>
    </xf>
    <xf numFmtId="0" fontId="0" fillId="0" borderId="8" xfId="0" applyFont="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Border="1" applyAlignment="1">
      <alignment vertical="center" justifyLastLine="1"/>
    </xf>
    <xf numFmtId="0" fontId="0" fillId="0" borderId="0" xfId="0" applyFont="1" applyBorder="1" applyAlignment="1" applyProtection="1">
      <alignment vertical="center" shrinkToFit="1"/>
      <protection locked="0"/>
    </xf>
    <xf numFmtId="0" fontId="0" fillId="0" borderId="0" xfId="0" applyFont="1" applyBorder="1" applyAlignment="1">
      <alignment vertical="center" wrapText="1"/>
    </xf>
    <xf numFmtId="0" fontId="0" fillId="0" borderId="4" xfId="0" applyFont="1" applyBorder="1" applyAlignment="1">
      <alignment vertical="center" wrapText="1"/>
    </xf>
    <xf numFmtId="0" fontId="0" fillId="0" borderId="29"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38" fontId="0" fillId="0" borderId="0" xfId="2" applyFont="1" applyBorder="1" applyAlignment="1">
      <alignment vertical="center"/>
    </xf>
    <xf numFmtId="0" fontId="0" fillId="0" borderId="1" xfId="0" applyFont="1" applyBorder="1" applyAlignment="1" applyProtection="1">
      <alignment vertical="center"/>
    </xf>
    <xf numFmtId="0" fontId="0" fillId="0" borderId="8" xfId="0" applyFont="1" applyBorder="1" applyAlignment="1" applyProtection="1">
      <alignment vertical="center"/>
    </xf>
    <xf numFmtId="0" fontId="0" fillId="0" borderId="0" xfId="0" applyFont="1" applyAlignment="1" applyProtection="1">
      <alignment vertical="center"/>
    </xf>
    <xf numFmtId="0" fontId="0" fillId="0" borderId="3" xfId="0" applyFont="1" applyBorder="1" applyAlignment="1" applyProtection="1">
      <alignment vertical="center"/>
    </xf>
    <xf numFmtId="0" fontId="0" fillId="0" borderId="0" xfId="0" applyFont="1" applyBorder="1" applyAlignment="1" applyProtection="1">
      <alignment vertical="center"/>
    </xf>
    <xf numFmtId="0" fontId="0" fillId="0" borderId="4" xfId="0" applyFont="1" applyBorder="1" applyAlignment="1" applyProtection="1">
      <alignment horizontal="center" vertical="center"/>
    </xf>
    <xf numFmtId="0" fontId="0" fillId="0" borderId="4" xfId="0" applyFont="1" applyBorder="1" applyAlignment="1" applyProtection="1">
      <alignment vertical="center"/>
    </xf>
    <xf numFmtId="0" fontId="0" fillId="0" borderId="6" xfId="0" applyFont="1" applyBorder="1" applyAlignment="1" applyProtection="1">
      <alignment horizontal="center" vertical="center"/>
    </xf>
    <xf numFmtId="0" fontId="0" fillId="0" borderId="0" xfId="0" applyFont="1" applyBorder="1" applyAlignment="1" applyProtection="1">
      <alignment horizontal="left" vertical="center"/>
    </xf>
    <xf numFmtId="0" fontId="0" fillId="0" borderId="14" xfId="0" applyFont="1" applyBorder="1" applyAlignment="1" applyProtection="1">
      <alignment horizontal="center" vertical="center"/>
    </xf>
    <xf numFmtId="0" fontId="0" fillId="0" borderId="0" xfId="0" applyFont="1" applyBorder="1" applyAlignment="1" applyProtection="1">
      <alignment horizontal="distributed" vertical="center" justifyLastLine="1"/>
    </xf>
    <xf numFmtId="0" fontId="0" fillId="0" borderId="0" xfId="0" applyFont="1" applyBorder="1" applyAlignment="1" applyProtection="1">
      <alignment horizontal="center" vertical="center" justifyLastLine="1"/>
    </xf>
    <xf numFmtId="0" fontId="0" fillId="0" borderId="5" xfId="0" applyFont="1" applyBorder="1" applyAlignment="1" applyProtection="1">
      <alignment vertical="center"/>
    </xf>
    <xf numFmtId="0" fontId="0" fillId="0" borderId="6" xfId="0" applyFont="1" applyBorder="1" applyAlignment="1" applyProtection="1">
      <alignment vertical="center"/>
    </xf>
    <xf numFmtId="0" fontId="0" fillId="0" borderId="7" xfId="0" applyFont="1" applyBorder="1" applyAlignment="1" applyProtection="1">
      <alignment vertical="center"/>
    </xf>
    <xf numFmtId="0" fontId="0" fillId="0" borderId="2" xfId="0" applyFont="1" applyBorder="1" applyAlignment="1" applyProtection="1">
      <alignment vertical="center"/>
    </xf>
    <xf numFmtId="0" fontId="0" fillId="0" borderId="0" xfId="0" applyFont="1" applyBorder="1" applyAlignment="1">
      <alignment horizontal="center" vertical="center" shrinkToFit="1"/>
    </xf>
    <xf numFmtId="0" fontId="5" fillId="0" borderId="0" xfId="0" applyFont="1" applyBorder="1" applyAlignment="1" applyProtection="1">
      <alignment horizontal="center" vertical="center" shrinkToFit="1"/>
      <protection locked="0"/>
    </xf>
    <xf numFmtId="0" fontId="6" fillId="0" borderId="0" xfId="0" applyFont="1" applyBorder="1" applyAlignment="1">
      <alignment horizontal="center" vertical="center" shrinkToFit="1"/>
    </xf>
    <xf numFmtId="0" fontId="0" fillId="0" borderId="0" xfId="0" applyFont="1" applyAlignment="1">
      <alignment vertical="center" shrinkToFit="1"/>
    </xf>
    <xf numFmtId="0" fontId="6" fillId="0" borderId="11" xfId="0" applyFont="1" applyBorder="1" applyAlignment="1">
      <alignment horizontal="center" vertical="center" shrinkToFit="1"/>
    </xf>
    <xf numFmtId="0" fontId="6" fillId="0" borderId="0" xfId="0" applyFont="1" applyBorder="1" applyAlignment="1" applyProtection="1">
      <alignment horizontal="center" vertical="center" shrinkToFit="1"/>
      <protection locked="0"/>
    </xf>
    <xf numFmtId="0" fontId="1" fillId="0" borderId="0" xfId="4" applyFont="1">
      <alignment vertical="center"/>
    </xf>
    <xf numFmtId="0" fontId="0" fillId="0" borderId="0" xfId="0" applyFont="1" applyBorder="1" applyAlignment="1">
      <alignment horizontal="left" vertical="center"/>
    </xf>
    <xf numFmtId="0" fontId="5" fillId="0" borderId="0" xfId="0" applyFont="1" applyBorder="1" applyAlignment="1">
      <alignment horizontal="distributed" vertical="center" justifyLastLine="1"/>
    </xf>
    <xf numFmtId="0" fontId="0" fillId="0" borderId="0" xfId="0" applyFont="1" applyBorder="1" applyAlignment="1">
      <alignment horizontal="distributed" vertical="center"/>
    </xf>
    <xf numFmtId="0" fontId="0" fillId="0" borderId="0" xfId="0" applyFont="1" applyBorder="1" applyAlignment="1">
      <alignment horizontal="distributed" vertical="center" justifyLastLine="1"/>
    </xf>
    <xf numFmtId="0" fontId="0" fillId="0" borderId="0" xfId="0" applyFont="1" applyBorder="1" applyAlignment="1">
      <alignment horizontal="center" vertical="center"/>
    </xf>
    <xf numFmtId="0" fontId="0" fillId="0" borderId="6" xfId="0" applyFont="1" applyBorder="1" applyAlignment="1">
      <alignment horizontal="center" vertical="center"/>
    </xf>
    <xf numFmtId="49" fontId="0" fillId="0" borderId="0" xfId="0" applyNumberFormat="1"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9" fillId="0" borderId="0" xfId="0" applyFont="1" applyBorder="1" applyAlignment="1">
      <alignment vertical="center"/>
    </xf>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0" fillId="0" borderId="8" xfId="0" applyFont="1" applyBorder="1" applyAlignment="1">
      <alignment horizontal="center" vertical="center"/>
    </xf>
    <xf numFmtId="0" fontId="0" fillId="0" borderId="2" xfId="0" applyFont="1" applyBorder="1" applyAlignment="1">
      <alignment horizontal="center" vertical="center"/>
    </xf>
    <xf numFmtId="0" fontId="0" fillId="0" borderId="7" xfId="0" applyFont="1" applyBorder="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1" fillId="0" borderId="1" xfId="4" applyFont="1" applyBorder="1" applyAlignment="1">
      <alignment horizontal="center" vertical="center"/>
    </xf>
    <xf numFmtId="0" fontId="1" fillId="0" borderId="8" xfId="4" applyFont="1" applyBorder="1" applyAlignment="1">
      <alignment horizontal="center" vertical="center"/>
    </xf>
    <xf numFmtId="0" fontId="1" fillId="0" borderId="2" xfId="4" applyFont="1" applyBorder="1" applyAlignment="1">
      <alignment horizontal="center" vertical="center"/>
    </xf>
    <xf numFmtId="0" fontId="1" fillId="0" borderId="3" xfId="4" applyFont="1" applyBorder="1" applyAlignment="1">
      <alignment horizontal="center" vertical="center"/>
    </xf>
    <xf numFmtId="0" fontId="1" fillId="0" borderId="0" xfId="4" applyFont="1" applyBorder="1" applyAlignment="1">
      <alignment horizontal="center" vertical="center"/>
    </xf>
    <xf numFmtId="0" fontId="1" fillId="0" borderId="0" xfId="4" applyFont="1" applyBorder="1">
      <alignment vertical="center"/>
    </xf>
    <xf numFmtId="0" fontId="1" fillId="0" borderId="4" xfId="4" applyFont="1" applyBorder="1" applyAlignment="1">
      <alignment horizontal="center" vertical="center"/>
    </xf>
    <xf numFmtId="0" fontId="1" fillId="0" borderId="0" xfId="4" applyFont="1" applyBorder="1" applyAlignment="1" applyProtection="1">
      <alignment horizontal="center" vertical="center"/>
    </xf>
    <xf numFmtId="0" fontId="1" fillId="0" borderId="3" xfId="4" applyFont="1" applyBorder="1">
      <alignment vertical="center"/>
    </xf>
    <xf numFmtId="0" fontId="1" fillId="0" borderId="4" xfId="4" applyFont="1" applyBorder="1">
      <alignment vertical="center"/>
    </xf>
    <xf numFmtId="0" fontId="1" fillId="0" borderId="0" xfId="4" applyFont="1" applyBorder="1" applyAlignment="1">
      <alignment horizontal="distributed" vertical="center"/>
    </xf>
    <xf numFmtId="0" fontId="6" fillId="0" borderId="0" xfId="4" applyFont="1" applyBorder="1" applyAlignment="1" applyProtection="1">
      <alignment horizontal="center" vertical="center" shrinkToFit="1"/>
      <protection locked="0"/>
    </xf>
    <xf numFmtId="0" fontId="1" fillId="0" borderId="0" xfId="4" applyFont="1" applyBorder="1" applyAlignment="1">
      <alignment horizontal="distributed" vertical="center" justifyLastLine="1"/>
    </xf>
    <xf numFmtId="0" fontId="1" fillId="0" borderId="0" xfId="4" applyFont="1" applyBorder="1" applyAlignment="1">
      <alignment horizontal="left" vertical="center"/>
    </xf>
    <xf numFmtId="0" fontId="1" fillId="0" borderId="0" xfId="4" applyFont="1" applyBorder="1" applyAlignment="1">
      <alignment horizontal="left" vertical="center" wrapText="1"/>
    </xf>
    <xf numFmtId="0" fontId="1" fillId="0" borderId="6" xfId="4" applyFont="1" applyBorder="1" applyAlignment="1">
      <alignment horizontal="center" vertical="center" wrapText="1"/>
    </xf>
    <xf numFmtId="0" fontId="1" fillId="0" borderId="0" xfId="4" applyFont="1" applyBorder="1" applyAlignment="1">
      <alignment horizontal="distributed" vertical="center" wrapText="1"/>
    </xf>
    <xf numFmtId="0" fontId="1" fillId="0" borderId="0" xfId="4" applyFont="1" applyBorder="1" applyAlignment="1">
      <alignment horizontal="center" vertical="center" wrapText="1"/>
    </xf>
    <xf numFmtId="38" fontId="6" fillId="0" borderId="0" xfId="5" applyFont="1" applyBorder="1" applyAlignment="1">
      <alignment horizontal="center" vertical="center"/>
    </xf>
    <xf numFmtId="49" fontId="1" fillId="0" borderId="0" xfId="4" applyNumberFormat="1" applyFont="1" applyBorder="1" applyAlignment="1">
      <alignment horizontal="center" vertical="center"/>
    </xf>
    <xf numFmtId="38" fontId="10" fillId="0" borderId="0" xfId="5" applyFont="1" applyBorder="1" applyAlignment="1">
      <alignment horizontal="center" vertical="center"/>
    </xf>
    <xf numFmtId="0" fontId="6" fillId="0" borderId="0" xfId="4" applyFont="1" applyBorder="1" applyAlignment="1" applyProtection="1">
      <alignment horizontal="center" vertical="center"/>
      <protection locked="0"/>
    </xf>
    <xf numFmtId="0" fontId="1" fillId="0" borderId="0" xfId="4" applyFont="1" applyAlignment="1">
      <alignment horizontal="left" vertical="center" wrapText="1"/>
    </xf>
    <xf numFmtId="0" fontId="1" fillId="0" borderId="0" xfId="4" applyFont="1" applyAlignment="1">
      <alignment horizontal="center" vertical="center"/>
    </xf>
    <xf numFmtId="0" fontId="1" fillId="0" borderId="5" xfId="4" applyFont="1" applyBorder="1">
      <alignment vertical="center"/>
    </xf>
    <xf numFmtId="0" fontId="1" fillId="0" borderId="6" xfId="4" applyFont="1" applyBorder="1">
      <alignment vertical="center"/>
    </xf>
    <xf numFmtId="0" fontId="1" fillId="0" borderId="7" xfId="4" applyFont="1" applyBorder="1">
      <alignment vertical="center"/>
    </xf>
    <xf numFmtId="0" fontId="0" fillId="0" borderId="0" xfId="0" applyFont="1" applyFill="1" applyBorder="1" applyAlignment="1">
      <alignment horizontal="left" vertical="center"/>
    </xf>
    <xf numFmtId="0" fontId="34" fillId="0" borderId="0" xfId="6" applyFont="1" applyFill="1" applyBorder="1" applyAlignment="1" applyProtection="1">
      <alignment horizontal="left" vertical="center"/>
    </xf>
    <xf numFmtId="0" fontId="34" fillId="0" borderId="0" xfId="6" applyFont="1" applyFill="1" applyBorder="1" applyAlignment="1" applyProtection="1">
      <alignment horizontal="right" vertical="center"/>
      <protection locked="0"/>
    </xf>
    <xf numFmtId="0" fontId="1" fillId="0" borderId="0" xfId="6" applyFont="1" applyFill="1" applyBorder="1" applyAlignment="1" applyProtection="1">
      <alignment horizontal="left" vertical="center"/>
      <protection locked="0"/>
    </xf>
    <xf numFmtId="0" fontId="1" fillId="0" borderId="0" xfId="6" applyFont="1" applyFill="1" applyBorder="1" applyAlignment="1" applyProtection="1">
      <alignment horizontal="left" vertical="center"/>
    </xf>
    <xf numFmtId="0" fontId="1" fillId="0" borderId="0" xfId="6" applyFont="1" applyFill="1" applyBorder="1" applyAlignment="1" applyProtection="1">
      <alignment horizontal="left" vertical="center" shrinkToFit="1"/>
    </xf>
    <xf numFmtId="0" fontId="34" fillId="2" borderId="14" xfId="6" applyFont="1" applyFill="1" applyBorder="1" applyAlignment="1" applyProtection="1">
      <alignment horizontal="right" vertical="center"/>
    </xf>
    <xf numFmtId="0" fontId="1" fillId="0" borderId="28" xfId="6" applyFont="1" applyFill="1" applyBorder="1" applyAlignment="1" applyProtection="1">
      <alignment horizontal="center" vertical="center"/>
    </xf>
    <xf numFmtId="0" fontId="36" fillId="3" borderId="28" xfId="7" applyFont="1" applyFill="1" applyBorder="1" applyAlignment="1">
      <alignment horizontal="center" vertical="center"/>
    </xf>
    <xf numFmtId="0" fontId="34" fillId="2" borderId="42" xfId="6" applyFont="1" applyFill="1" applyBorder="1" applyAlignment="1" applyProtection="1">
      <alignment horizontal="left" vertical="center"/>
    </xf>
    <xf numFmtId="0" fontId="34" fillId="2" borderId="40" xfId="6" applyFont="1" applyFill="1" applyBorder="1" applyAlignment="1" applyProtection="1">
      <alignment horizontal="left" vertical="center"/>
    </xf>
    <xf numFmtId="0" fontId="0" fillId="0" borderId="0" xfId="6" applyFont="1" applyFill="1" applyBorder="1" applyAlignment="1" applyProtection="1">
      <alignment horizontal="left" vertical="center"/>
      <protection locked="0"/>
    </xf>
    <xf numFmtId="0" fontId="36" fillId="3" borderId="0" xfId="7" applyFont="1" applyFill="1" applyBorder="1" applyAlignment="1">
      <alignment horizontal="center" vertical="center"/>
    </xf>
    <xf numFmtId="0" fontId="34" fillId="0" borderId="0" xfId="6" applyFont="1" applyFill="1" applyBorder="1" applyAlignment="1" applyProtection="1">
      <alignment horizontal="right" vertical="center"/>
    </xf>
    <xf numFmtId="0" fontId="38" fillId="0" borderId="0" xfId="6" applyFont="1" applyFill="1" applyBorder="1" applyAlignment="1" applyProtection="1">
      <alignment horizontal="left" vertical="center"/>
    </xf>
    <xf numFmtId="0" fontId="36" fillId="0" borderId="28" xfId="7" applyFont="1" applyBorder="1" applyAlignment="1">
      <alignment horizontal="center" vertical="center"/>
    </xf>
    <xf numFmtId="0" fontId="34" fillId="2" borderId="14" xfId="6" applyFont="1" applyFill="1" applyBorder="1" applyAlignment="1" applyProtection="1">
      <alignment horizontal="left" vertical="center"/>
    </xf>
    <xf numFmtId="0" fontId="36" fillId="3" borderId="28" xfId="7" applyFont="1" applyFill="1" applyBorder="1" applyAlignment="1">
      <alignment horizontal="center" vertical="center" wrapText="1"/>
    </xf>
    <xf numFmtId="0" fontId="34" fillId="0" borderId="0" xfId="8" applyFont="1" applyFill="1" applyBorder="1" applyAlignment="1" applyProtection="1">
      <alignment horizontal="right" vertical="center"/>
    </xf>
    <xf numFmtId="0" fontId="34" fillId="2" borderId="1" xfId="8" applyFont="1" applyFill="1" applyBorder="1" applyAlignment="1" applyProtection="1">
      <alignment vertical="center"/>
    </xf>
    <xf numFmtId="0" fontId="34" fillId="2" borderId="8" xfId="8" applyFont="1" applyFill="1" applyBorder="1" applyAlignment="1" applyProtection="1">
      <alignment vertical="center"/>
    </xf>
    <xf numFmtId="0" fontId="34" fillId="2" borderId="2" xfId="6" applyFont="1" applyFill="1" applyBorder="1" applyAlignment="1" applyProtection="1">
      <alignment horizontal="right" vertical="center"/>
    </xf>
    <xf numFmtId="0" fontId="34" fillId="2" borderId="3" xfId="8" applyFont="1" applyFill="1" applyBorder="1" applyAlignment="1" applyProtection="1">
      <alignment vertical="center"/>
    </xf>
    <xf numFmtId="0" fontId="34" fillId="2" borderId="0" xfId="8" applyFont="1" applyFill="1" applyBorder="1" applyAlignment="1" applyProtection="1">
      <alignment vertical="center"/>
    </xf>
    <xf numFmtId="0" fontId="34" fillId="2" borderId="4" xfId="6" applyFont="1" applyFill="1" applyBorder="1" applyAlignment="1" applyProtection="1">
      <alignment horizontal="right" vertical="center"/>
    </xf>
    <xf numFmtId="0" fontId="36" fillId="0" borderId="28" xfId="7" applyFont="1" applyBorder="1" applyAlignment="1">
      <alignment horizontal="center" vertical="center" wrapText="1"/>
    </xf>
    <xf numFmtId="0" fontId="34" fillId="2" borderId="3" xfId="6" applyFont="1" applyFill="1" applyBorder="1" applyAlignment="1" applyProtection="1">
      <alignment horizontal="left" vertical="center"/>
    </xf>
    <xf numFmtId="0" fontId="34" fillId="2" borderId="0" xfId="6" applyFont="1" applyFill="1" applyBorder="1" applyAlignment="1" applyProtection="1">
      <alignment horizontal="left" vertical="center"/>
    </xf>
    <xf numFmtId="0" fontId="34" fillId="2" borderId="5" xfId="6" applyFont="1" applyFill="1" applyBorder="1" applyAlignment="1" applyProtection="1">
      <alignment horizontal="left" vertical="center"/>
    </xf>
    <xf numFmtId="0" fontId="34" fillId="2" borderId="6" xfId="6" applyFont="1" applyFill="1" applyBorder="1" applyAlignment="1" applyProtection="1">
      <alignment horizontal="left" vertical="center"/>
    </xf>
    <xf numFmtId="0" fontId="34" fillId="2" borderId="7" xfId="6" applyFont="1" applyFill="1" applyBorder="1" applyAlignment="1" applyProtection="1">
      <alignment horizontal="right" vertical="center"/>
    </xf>
    <xf numFmtId="0" fontId="1" fillId="0" borderId="0" xfId="6" applyFont="1" applyFill="1" applyBorder="1" applyAlignment="1" applyProtection="1">
      <alignment horizontal="left" vertical="center" wrapText="1"/>
    </xf>
    <xf numFmtId="0" fontId="36" fillId="4" borderId="28" xfId="7" applyFont="1" applyFill="1" applyBorder="1" applyAlignment="1">
      <alignment horizontal="center" vertical="center" wrapText="1"/>
    </xf>
    <xf numFmtId="0" fontId="1" fillId="0" borderId="52" xfId="6" applyFont="1" applyFill="1" applyBorder="1" applyAlignment="1" applyProtection="1">
      <alignment horizontal="left" vertical="center"/>
    </xf>
    <xf numFmtId="0" fontId="34" fillId="2" borderId="42" xfId="8" applyFont="1" applyFill="1" applyBorder="1" applyAlignment="1" applyProtection="1">
      <alignment vertical="center"/>
    </xf>
    <xf numFmtId="0" fontId="1" fillId="0" borderId="55" xfId="6" applyFont="1" applyFill="1" applyBorder="1" applyAlignment="1" applyProtection="1">
      <alignment horizontal="left" vertical="center" wrapText="1"/>
    </xf>
    <xf numFmtId="0" fontId="36" fillId="0" borderId="0" xfId="7" applyFont="1" applyBorder="1" applyAlignment="1">
      <alignment horizontal="center" vertical="center" wrapText="1"/>
    </xf>
    <xf numFmtId="0" fontId="36" fillId="0" borderId="0" xfId="7" applyFont="1" applyBorder="1" applyAlignment="1">
      <alignment horizontal="center" vertical="center"/>
    </xf>
    <xf numFmtId="0" fontId="38" fillId="0" borderId="0" xfId="6" applyFont="1" applyFill="1" applyBorder="1" applyAlignment="1" applyProtection="1">
      <alignment vertical="center"/>
    </xf>
    <xf numFmtId="0" fontId="38" fillId="0" borderId="56" xfId="6" applyFont="1" applyFill="1" applyBorder="1" applyAlignment="1" applyProtection="1">
      <alignment vertical="center"/>
    </xf>
    <xf numFmtId="0" fontId="34" fillId="2" borderId="42" xfId="6" applyFont="1" applyFill="1" applyBorder="1" applyAlignment="1" applyProtection="1">
      <alignment vertical="center"/>
    </xf>
    <xf numFmtId="0" fontId="34" fillId="2" borderId="40" xfId="6" applyFont="1" applyFill="1" applyBorder="1" applyAlignment="1" applyProtection="1">
      <alignment vertical="center"/>
    </xf>
    <xf numFmtId="0" fontId="1" fillId="0" borderId="57" xfId="6" applyFont="1" applyFill="1" applyBorder="1" applyAlignment="1" applyProtection="1">
      <alignment horizontal="left" vertical="center"/>
    </xf>
    <xf numFmtId="0" fontId="34" fillId="2" borderId="1" xfId="6" applyFont="1" applyFill="1" applyBorder="1" applyAlignment="1" applyProtection="1">
      <alignment vertical="center"/>
    </xf>
    <xf numFmtId="0" fontId="34" fillId="2" borderId="8" xfId="6" applyFont="1" applyFill="1" applyBorder="1" applyAlignment="1" applyProtection="1">
      <alignment vertical="center"/>
    </xf>
    <xf numFmtId="0" fontId="1" fillId="0" borderId="0" xfId="6" applyFont="1" applyFill="1" applyBorder="1" applyAlignment="1" applyProtection="1">
      <alignment horizontal="right" vertical="center" shrinkToFit="1"/>
    </xf>
    <xf numFmtId="0" fontId="1" fillId="0" borderId="0" xfId="6" applyFont="1" applyFill="1" applyBorder="1" applyAlignment="1" applyProtection="1">
      <alignment horizontal="right" vertical="center"/>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horizontal="distributed" vertical="center"/>
    </xf>
    <xf numFmtId="0" fontId="0" fillId="0" borderId="0" xfId="0" applyFont="1" applyBorder="1" applyAlignment="1">
      <alignment horizontal="center" vertical="center" justifyLastLine="1"/>
    </xf>
    <xf numFmtId="0" fontId="5" fillId="0" borderId="0" xfId="0" applyFont="1" applyAlignment="1">
      <alignment horizontal="distributed" vertical="center" justifyLastLine="1"/>
    </xf>
    <xf numFmtId="0" fontId="0" fillId="0" borderId="0" xfId="0" applyFont="1" applyAlignment="1">
      <alignment horizontal="left" vertical="center" wrapText="1"/>
    </xf>
    <xf numFmtId="0" fontId="0" fillId="0" borderId="0" xfId="0" applyFont="1" applyBorder="1" applyAlignment="1">
      <alignment horizontal="distributed" vertical="center" justifyLastLine="1"/>
    </xf>
    <xf numFmtId="0" fontId="0" fillId="0" borderId="0" xfId="0" applyFont="1" applyAlignment="1">
      <alignment horizontal="distributed" vertical="center" justifyLastLine="1"/>
    </xf>
    <xf numFmtId="0" fontId="0" fillId="0" borderId="0" xfId="0" applyFont="1" applyAlignment="1">
      <alignment horizontal="center" vertical="center"/>
    </xf>
    <xf numFmtId="0" fontId="0" fillId="0" borderId="0" xfId="0" applyFont="1" applyBorder="1" applyAlignment="1" applyProtection="1">
      <alignment horizontal="center" vertical="center"/>
    </xf>
    <xf numFmtId="0" fontId="0" fillId="0" borderId="0" xfId="0" applyFont="1" applyBorder="1" applyAlignment="1">
      <alignment horizontal="distributed" vertical="center" wrapText="1"/>
    </xf>
    <xf numFmtId="49" fontId="0" fillId="0" borderId="0" xfId="0" applyNumberFormat="1" applyFont="1" applyBorder="1" applyAlignment="1">
      <alignment horizontal="center" vertical="center"/>
    </xf>
    <xf numFmtId="0" fontId="0" fillId="0" borderId="1" xfId="0" applyFont="1" applyBorder="1" applyAlignment="1">
      <alignment horizontal="center" vertical="center"/>
    </xf>
    <xf numFmtId="0" fontId="0" fillId="0" borderId="8" xfId="0" applyFont="1" applyBorder="1" applyAlignment="1">
      <alignment horizontal="center" vertical="center"/>
    </xf>
    <xf numFmtId="0" fontId="0" fillId="0" borderId="2" xfId="0" applyFont="1" applyBorder="1" applyAlignment="1">
      <alignment horizontal="center" vertical="center"/>
    </xf>
    <xf numFmtId="0" fontId="0" fillId="0" borderId="7" xfId="0" applyFont="1" applyBorder="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6" fillId="0" borderId="0" xfId="0" applyFont="1" applyBorder="1" applyAlignment="1" applyProtection="1">
      <alignment horizontal="center" vertical="center" shrinkToFit="1"/>
      <protection locked="0"/>
    </xf>
    <xf numFmtId="0" fontId="6" fillId="0" borderId="0" xfId="0" applyFont="1" applyBorder="1" applyAlignment="1">
      <alignment horizontal="left" vertical="center" shrinkToFit="1"/>
    </xf>
    <xf numFmtId="38" fontId="6" fillId="0" borderId="0" xfId="2" applyFont="1" applyBorder="1" applyAlignment="1" applyProtection="1">
      <alignment horizontal="center" vertical="center"/>
      <protection locked="0"/>
    </xf>
    <xf numFmtId="0" fontId="1" fillId="0" borderId="0" xfId="4" applyFont="1" applyBorder="1" applyAlignment="1">
      <alignment horizontal="distributed" vertical="center"/>
    </xf>
    <xf numFmtId="49" fontId="1" fillId="0" borderId="0" xfId="4" applyNumberFormat="1" applyFont="1" applyBorder="1" applyAlignment="1">
      <alignment horizontal="center" vertical="center"/>
    </xf>
    <xf numFmtId="0" fontId="1" fillId="0" borderId="0" xfId="4" applyFont="1" applyBorder="1" applyAlignment="1" applyProtection="1">
      <alignment horizontal="center" vertical="center"/>
    </xf>
    <xf numFmtId="0" fontId="1" fillId="0" borderId="0" xfId="4" applyFont="1" applyBorder="1" applyAlignment="1">
      <alignment horizontal="left" vertical="center"/>
    </xf>
    <xf numFmtId="0" fontId="1" fillId="0" borderId="0" xfId="4" applyFont="1" applyAlignment="1">
      <alignment horizontal="center" vertical="center"/>
    </xf>
    <xf numFmtId="0" fontId="1" fillId="0" borderId="0" xfId="4" applyFont="1" applyAlignment="1">
      <alignment horizontal="left" vertical="center" wrapText="1"/>
    </xf>
    <xf numFmtId="0" fontId="1" fillId="0" borderId="0" xfId="4" applyFont="1" applyBorder="1" applyAlignment="1">
      <alignment horizontal="distributed" vertical="center" justifyLastLine="1"/>
    </xf>
    <xf numFmtId="0" fontId="1" fillId="0" borderId="0" xfId="4" applyFont="1" applyBorder="1" applyAlignment="1">
      <alignment horizontal="center" vertical="center"/>
    </xf>
    <xf numFmtId="0" fontId="1" fillId="0" borderId="0" xfId="4" applyFont="1" applyBorder="1" applyAlignment="1">
      <alignment horizontal="distributed" vertical="center" wrapText="1"/>
    </xf>
    <xf numFmtId="38" fontId="6" fillId="0" borderId="0" xfId="2" applyFont="1" applyBorder="1" applyAlignment="1">
      <alignment vertical="center"/>
    </xf>
    <xf numFmtId="38" fontId="6" fillId="0" borderId="0" xfId="5" applyFont="1" applyBorder="1" applyAlignment="1">
      <alignment vertical="center"/>
    </xf>
    <xf numFmtId="38" fontId="41" fillId="0" borderId="0" xfId="2" applyFont="1" applyBorder="1" applyAlignment="1">
      <alignment horizontal="left" vertical="center"/>
    </xf>
    <xf numFmtId="0" fontId="0" fillId="0" borderId="28" xfId="6" applyFont="1" applyFill="1" applyBorder="1" applyAlignment="1" applyProtection="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0" fillId="0" borderId="0" xfId="0" applyFont="1" applyBorder="1" applyAlignment="1">
      <alignment vertical="center"/>
    </xf>
    <xf numFmtId="0" fontId="42" fillId="0" borderId="0" xfId="0" applyFont="1" applyAlignment="1">
      <alignment horizontal="center" vertical="center"/>
    </xf>
    <xf numFmtId="0" fontId="21" fillId="0" borderId="6" xfId="0" applyFont="1" applyFill="1" applyBorder="1" applyAlignment="1">
      <alignment vertical="center" wrapText="1"/>
    </xf>
    <xf numFmtId="49" fontId="0" fillId="0" borderId="58" xfId="6" applyNumberFormat="1" applyFont="1" applyFill="1" applyBorder="1" applyAlignment="1" applyProtection="1">
      <alignment horizontal="center" vertical="center"/>
      <protection locked="0"/>
    </xf>
    <xf numFmtId="49" fontId="1" fillId="0" borderId="48" xfId="6" applyNumberFormat="1" applyFont="1" applyFill="1" applyBorder="1" applyAlignment="1" applyProtection="1">
      <alignment horizontal="center" vertical="center"/>
      <protection locked="0"/>
    </xf>
    <xf numFmtId="0" fontId="0" fillId="0" borderId="59" xfId="6" applyFont="1" applyFill="1" applyBorder="1" applyAlignment="1" applyProtection="1">
      <alignment horizontal="center" vertical="center"/>
    </xf>
    <xf numFmtId="0" fontId="1" fillId="0" borderId="59" xfId="6" applyFont="1" applyFill="1" applyBorder="1" applyAlignment="1" applyProtection="1">
      <alignment horizontal="center" vertical="center"/>
    </xf>
    <xf numFmtId="38" fontId="1" fillId="0" borderId="48" xfId="9" applyFont="1" applyFill="1" applyBorder="1" applyAlignment="1" applyProtection="1">
      <alignment horizontal="right" vertical="center"/>
      <protection locked="0"/>
    </xf>
    <xf numFmtId="38" fontId="1" fillId="0" borderId="49" xfId="9" applyFont="1" applyFill="1" applyBorder="1" applyAlignment="1" applyProtection="1">
      <alignment horizontal="right" vertical="center"/>
      <protection locked="0"/>
    </xf>
    <xf numFmtId="0" fontId="0" fillId="0" borderId="46" xfId="6" applyFont="1" applyFill="1" applyBorder="1" applyAlignment="1" applyProtection="1">
      <alignment horizontal="left" vertical="center"/>
    </xf>
    <xf numFmtId="0" fontId="1" fillId="0" borderId="46" xfId="6" applyFont="1" applyFill="1" applyBorder="1" applyAlignment="1" applyProtection="1">
      <alignment horizontal="left" vertical="center"/>
    </xf>
    <xf numFmtId="0" fontId="1" fillId="0" borderId="47" xfId="6" applyFont="1" applyFill="1" applyBorder="1" applyAlignment="1" applyProtection="1">
      <alignment horizontal="left" vertical="center"/>
    </xf>
    <xf numFmtId="0" fontId="1" fillId="0" borderId="48" xfId="6" applyFont="1" applyFill="1" applyBorder="1" applyAlignment="1" applyProtection="1">
      <alignment horizontal="left" vertical="center"/>
      <protection locked="0"/>
    </xf>
    <xf numFmtId="0" fontId="1" fillId="0" borderId="49" xfId="6" applyFont="1" applyFill="1" applyBorder="1" applyAlignment="1" applyProtection="1">
      <alignment horizontal="left" vertical="center"/>
      <protection locked="0"/>
    </xf>
    <xf numFmtId="38" fontId="1" fillId="0" borderId="50" xfId="9" applyFont="1" applyFill="1" applyBorder="1" applyAlignment="1" applyProtection="1">
      <alignment horizontal="right" vertical="center"/>
      <protection locked="0"/>
    </xf>
    <xf numFmtId="38" fontId="1" fillId="0" borderId="51" xfId="9" applyFont="1" applyFill="1" applyBorder="1" applyAlignment="1" applyProtection="1">
      <alignment horizontal="right" vertical="center"/>
      <protection locked="0"/>
    </xf>
    <xf numFmtId="38" fontId="1" fillId="0" borderId="53" xfId="9" applyFont="1" applyFill="1" applyBorder="1" applyAlignment="1" applyProtection="1">
      <alignment horizontal="right" vertical="center"/>
      <protection locked="0"/>
    </xf>
    <xf numFmtId="38" fontId="1" fillId="0" borderId="54" xfId="9" applyFont="1" applyFill="1" applyBorder="1" applyAlignment="1" applyProtection="1">
      <alignment horizontal="right" vertical="center"/>
      <protection locked="0"/>
    </xf>
    <xf numFmtId="38" fontId="0" fillId="0" borderId="14" xfId="9" applyFont="1" applyFill="1" applyBorder="1" applyAlignment="1" applyProtection="1">
      <alignment horizontal="right" vertical="center"/>
      <protection locked="0"/>
    </xf>
    <xf numFmtId="38" fontId="1" fillId="0" borderId="28" xfId="9" applyFont="1" applyFill="1" applyBorder="1" applyAlignment="1" applyProtection="1">
      <alignment horizontal="right" vertical="center"/>
      <protection locked="0"/>
    </xf>
    <xf numFmtId="0" fontId="34" fillId="2" borderId="42" xfId="6" applyFont="1" applyFill="1" applyBorder="1" applyAlignment="1" applyProtection="1">
      <alignment horizontal="left" vertical="center"/>
    </xf>
    <xf numFmtId="0" fontId="34" fillId="2" borderId="40" xfId="6" applyFont="1" applyFill="1" applyBorder="1" applyAlignment="1" applyProtection="1">
      <alignment horizontal="left" vertical="center"/>
    </xf>
    <xf numFmtId="0" fontId="1" fillId="0" borderId="42" xfId="6" applyFont="1" applyFill="1" applyBorder="1" applyAlignment="1" applyProtection="1">
      <alignment horizontal="right" vertical="center"/>
    </xf>
    <xf numFmtId="0" fontId="1" fillId="0" borderId="14" xfId="6" applyFont="1" applyFill="1" applyBorder="1" applyAlignment="1" applyProtection="1">
      <alignment horizontal="right" vertical="center"/>
    </xf>
    <xf numFmtId="0" fontId="0" fillId="0" borderId="46" xfId="6" applyFont="1" applyFill="1" applyBorder="1" applyAlignment="1" applyProtection="1">
      <alignment horizontal="left" vertical="center" wrapText="1"/>
    </xf>
    <xf numFmtId="49" fontId="0" fillId="0" borderId="0" xfId="0" applyNumberFormat="1" applyFont="1" applyBorder="1" applyAlignment="1">
      <alignment horizontal="left" vertical="center"/>
    </xf>
    <xf numFmtId="0" fontId="0" fillId="0" borderId="0" xfId="0">
      <alignment vertical="center"/>
    </xf>
    <xf numFmtId="0" fontId="0" fillId="0" borderId="0" xfId="1" applyFont="1" applyBorder="1" applyAlignment="1" applyProtection="1">
      <alignment horizontal="left" vertical="center"/>
    </xf>
    <xf numFmtId="0" fontId="0" fillId="0" borderId="6" xfId="0" applyFont="1" applyBorder="1" applyAlignment="1">
      <alignment vertical="center" shrinkToFit="1"/>
    </xf>
    <xf numFmtId="0" fontId="9" fillId="0" borderId="0" xfId="0" applyFont="1" applyBorder="1" applyAlignment="1">
      <alignment vertical="center"/>
    </xf>
    <xf numFmtId="58" fontId="0" fillId="0" borderId="0" xfId="0" applyNumberFormat="1" applyFont="1" applyBorder="1" applyAlignment="1">
      <alignment horizontal="right" vertical="center"/>
    </xf>
    <xf numFmtId="0" fontId="0" fillId="0" borderId="0" xfId="0" applyFont="1" applyBorder="1" applyAlignment="1">
      <alignment horizontal="right" vertical="center"/>
    </xf>
    <xf numFmtId="0" fontId="0" fillId="0" borderId="0" xfId="0" applyFont="1" applyBorder="1" applyAlignment="1">
      <alignment horizontal="left" vertical="center" wrapText="1"/>
    </xf>
    <xf numFmtId="0" fontId="0" fillId="0" borderId="0" xfId="1" applyFont="1" applyBorder="1" applyAlignment="1" applyProtection="1">
      <alignment vertical="center"/>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lignment horizontal="center" vertical="center" justifyLastLine="1"/>
    </xf>
    <xf numFmtId="0" fontId="5" fillId="0" borderId="0" xfId="0" applyFont="1" applyFill="1" applyBorder="1" applyAlignment="1">
      <alignment horizontal="distributed" vertical="center"/>
    </xf>
    <xf numFmtId="0" fontId="5" fillId="0" borderId="28" xfId="0" applyFont="1" applyBorder="1" applyAlignment="1">
      <alignment horizontal="center" vertical="center"/>
    </xf>
    <xf numFmtId="0" fontId="5" fillId="0" borderId="0" xfId="0" applyFont="1" applyFill="1" applyBorder="1" applyAlignment="1">
      <alignment horizontal="left" vertical="center" wrapText="1"/>
    </xf>
    <xf numFmtId="0" fontId="5" fillId="0" borderId="28" xfId="0" applyFont="1" applyBorder="1" applyAlignment="1" applyProtection="1">
      <alignment horizontal="center" vertical="center"/>
      <protection locked="0"/>
    </xf>
    <xf numFmtId="0" fontId="5" fillId="0" borderId="0" xfId="0" applyFont="1" applyBorder="1" applyAlignment="1">
      <alignment horizontal="distributed" vertical="center"/>
    </xf>
    <xf numFmtId="0" fontId="5" fillId="0" borderId="0" xfId="0" applyFont="1" applyBorder="1" applyAlignment="1">
      <alignment horizontal="distributed" vertical="center" justifyLastLine="1"/>
    </xf>
    <xf numFmtId="0" fontId="5" fillId="0" borderId="0" xfId="0" applyFont="1" applyBorder="1" applyAlignment="1">
      <alignment horizontal="center" vertical="center"/>
    </xf>
    <xf numFmtId="0" fontId="5" fillId="0" borderId="0" xfId="0" applyFont="1" applyBorder="1" applyAlignment="1" applyProtection="1">
      <alignment horizontal="center" vertical="center"/>
      <protection locked="0"/>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Fill="1" applyBorder="1" applyAlignment="1">
      <alignment horizontal="left" vertical="top" wrapText="1"/>
    </xf>
    <xf numFmtId="0" fontId="5"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horizontal="distributed"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16" fillId="0" borderId="0" xfId="0" applyFont="1" applyBorder="1" applyAlignment="1">
      <alignment horizontal="left" vertical="center" justifyLastLine="1"/>
    </xf>
    <xf numFmtId="0" fontId="0" fillId="0" borderId="0" xfId="0" applyFont="1" applyBorder="1" applyAlignment="1">
      <alignment horizontal="center" vertical="center" justifyLastLine="1"/>
    </xf>
    <xf numFmtId="0" fontId="5" fillId="0" borderId="0" xfId="0" applyFont="1" applyAlignment="1">
      <alignment horizontal="distributed" vertical="center" justifyLastLine="1"/>
    </xf>
    <xf numFmtId="0" fontId="0" fillId="0" borderId="6" xfId="0" applyFont="1" applyBorder="1" applyAlignment="1">
      <alignment horizontal="center" vertical="center"/>
    </xf>
    <xf numFmtId="38" fontId="6" fillId="0" borderId="6" xfId="2" applyFont="1" applyBorder="1" applyAlignment="1" applyProtection="1">
      <alignment horizontal="center" vertical="center"/>
      <protection locked="0"/>
    </xf>
    <xf numFmtId="0" fontId="0" fillId="0" borderId="0" xfId="0" applyFont="1" applyBorder="1" applyAlignment="1">
      <alignment horizontal="distributed" vertical="center" justifyLastLine="1"/>
    </xf>
    <xf numFmtId="0" fontId="7" fillId="0" borderId="0" xfId="0" applyFont="1" applyBorder="1" applyAlignment="1">
      <alignment horizontal="distributed" vertical="center"/>
    </xf>
    <xf numFmtId="0" fontId="0" fillId="0" borderId="0" xfId="0" applyFont="1" applyAlignment="1">
      <alignment horizontal="left" vertical="center" wrapText="1"/>
    </xf>
    <xf numFmtId="0" fontId="0" fillId="0" borderId="0" xfId="0" applyFont="1" applyAlignment="1">
      <alignment horizontal="distributed" vertical="center" justifyLastLine="1"/>
    </xf>
    <xf numFmtId="0" fontId="0" fillId="0" borderId="0" xfId="0" applyFont="1" applyAlignment="1">
      <alignment horizontal="left" vertical="center"/>
    </xf>
    <xf numFmtId="0" fontId="0" fillId="0" borderId="0" xfId="0" applyFont="1" applyAlignment="1">
      <alignment horizontal="center" vertical="center"/>
    </xf>
    <xf numFmtId="0" fontId="0" fillId="0" borderId="32" xfId="0" applyFont="1" applyBorder="1" applyAlignment="1" applyProtection="1">
      <alignment horizontal="center" vertical="center"/>
    </xf>
    <xf numFmtId="0" fontId="0" fillId="0" borderId="33" xfId="0" applyFont="1" applyBorder="1" applyAlignment="1" applyProtection="1">
      <alignment horizontal="center" vertical="center"/>
    </xf>
    <xf numFmtId="0" fontId="0" fillId="0" borderId="34" xfId="0" applyFont="1" applyBorder="1" applyAlignment="1" applyProtection="1">
      <alignment horizontal="center" vertical="center"/>
    </xf>
    <xf numFmtId="0" fontId="0" fillId="0" borderId="35"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36" xfId="0" applyFont="1" applyBorder="1" applyAlignment="1" applyProtection="1">
      <alignment horizontal="center" vertical="center"/>
    </xf>
    <xf numFmtId="0" fontId="0" fillId="0" borderId="37" xfId="0" applyFont="1" applyBorder="1" applyAlignment="1" applyProtection="1">
      <alignment horizontal="center" vertical="center"/>
    </xf>
    <xf numFmtId="0" fontId="0" fillId="0" borderId="38" xfId="0" applyFont="1" applyBorder="1" applyAlignment="1" applyProtection="1">
      <alignment horizontal="center" vertical="center"/>
    </xf>
    <xf numFmtId="0" fontId="0" fillId="0" borderId="39" xfId="0" applyFont="1" applyBorder="1" applyAlignment="1" applyProtection="1">
      <alignment horizontal="center" vertical="center"/>
    </xf>
    <xf numFmtId="0" fontId="12" fillId="0" borderId="0" xfId="0" applyFont="1" applyBorder="1" applyAlignment="1">
      <alignment horizontal="center" vertical="center" justifyLastLine="1"/>
    </xf>
    <xf numFmtId="0" fontId="12" fillId="0" borderId="6" xfId="0" applyFont="1" applyBorder="1" applyAlignment="1">
      <alignment horizontal="center" vertical="center" justifyLastLine="1"/>
    </xf>
    <xf numFmtId="0" fontId="0" fillId="0" borderId="0" xfId="0" applyFont="1" applyBorder="1" applyAlignment="1">
      <alignment horizontal="distributed" vertical="center" wrapText="1"/>
    </xf>
    <xf numFmtId="0" fontId="0" fillId="0" borderId="0" xfId="0" applyFont="1" applyAlignment="1">
      <alignment horizontal="distributed" vertical="center"/>
    </xf>
    <xf numFmtId="0" fontId="6" fillId="0" borderId="0" xfId="0" applyFont="1" applyBorder="1" applyAlignment="1">
      <alignment horizontal="left" vertical="top" wrapText="1" justifyLastLine="1"/>
    </xf>
    <xf numFmtId="38" fontId="6" fillId="0" borderId="6" xfId="2" applyFont="1" applyBorder="1" applyAlignment="1">
      <alignment horizontal="center" vertical="center"/>
    </xf>
    <xf numFmtId="0" fontId="6" fillId="0" borderId="0" xfId="0" applyFont="1" applyBorder="1" applyAlignment="1">
      <alignment horizontal="center" vertical="center" justifyLastLine="1"/>
    </xf>
    <xf numFmtId="0" fontId="5" fillId="0" borderId="0" xfId="0" applyFont="1" applyBorder="1" applyAlignment="1">
      <alignment vertical="center"/>
    </xf>
    <xf numFmtId="38" fontId="4" fillId="0" borderId="0" xfId="2" applyFont="1" applyBorder="1" applyAlignment="1" applyProtection="1">
      <alignment horizontal="center" vertical="center"/>
      <protection locked="0"/>
    </xf>
    <xf numFmtId="38" fontId="4" fillId="0" borderId="6" xfId="2" applyFont="1" applyBorder="1" applyAlignment="1" applyProtection="1">
      <alignment horizontal="center" vertical="center"/>
      <protection locked="0"/>
    </xf>
    <xf numFmtId="0" fontId="0" fillId="0" borderId="40" xfId="0" applyFont="1" applyBorder="1" applyAlignment="1">
      <alignment horizontal="center" vertical="center"/>
    </xf>
    <xf numFmtId="0" fontId="6" fillId="0" borderId="40" xfId="0" applyFont="1" applyBorder="1" applyAlignment="1" applyProtection="1">
      <alignment horizontal="center" vertical="center"/>
      <protection locked="0"/>
    </xf>
    <xf numFmtId="0" fontId="6" fillId="0" borderId="0" xfId="0" applyFont="1" applyBorder="1" applyAlignment="1">
      <alignment horizontal="center" vertical="top" wrapText="1" justifyLastLine="1"/>
    </xf>
    <xf numFmtId="0" fontId="0" fillId="0" borderId="0" xfId="0" applyFont="1" applyBorder="1" applyAlignment="1">
      <alignment vertical="center"/>
    </xf>
    <xf numFmtId="0" fontId="0" fillId="0" borderId="0" xfId="0" applyFont="1" applyBorder="1" applyAlignment="1">
      <alignment vertical="center" justifyLastLine="1"/>
    </xf>
    <xf numFmtId="0" fontId="0" fillId="0" borderId="0" xfId="0" applyFont="1" applyBorder="1" applyAlignment="1">
      <alignment horizontal="left" vertical="center"/>
    </xf>
    <xf numFmtId="179" fontId="4" fillId="0" borderId="6" xfId="2" applyNumberFormat="1" applyFont="1" applyBorder="1" applyAlignment="1" applyProtection="1">
      <alignment horizontal="center" vertical="center"/>
      <protection locked="0"/>
    </xf>
    <xf numFmtId="179" fontId="6" fillId="0" borderId="6" xfId="2" applyNumberFormat="1" applyFont="1" applyBorder="1" applyAlignment="1">
      <alignment horizontal="center" vertical="center"/>
    </xf>
    <xf numFmtId="0" fontId="6" fillId="0" borderId="0" xfId="0" applyFont="1" applyAlignment="1" applyProtection="1">
      <alignment horizontal="center" vertical="center"/>
      <protection locked="0"/>
    </xf>
    <xf numFmtId="49" fontId="0" fillId="0" borderId="0" xfId="0" applyNumberFormat="1" applyFont="1" applyBorder="1" applyAlignment="1">
      <alignment horizontal="center" vertical="center"/>
    </xf>
    <xf numFmtId="0" fontId="5" fillId="0" borderId="0" xfId="0" applyFont="1" applyBorder="1" applyAlignment="1">
      <alignment horizontal="left" vertical="center" justifyLastLine="1"/>
    </xf>
    <xf numFmtId="0" fontId="6" fillId="0" borderId="0" xfId="0" applyFont="1" applyBorder="1" applyAlignment="1">
      <alignment vertical="center" justifyLastLine="1"/>
    </xf>
    <xf numFmtId="0" fontId="5" fillId="0" borderId="0" xfId="0" applyFont="1" applyBorder="1" applyAlignment="1">
      <alignment vertical="center" justifyLastLine="1"/>
    </xf>
    <xf numFmtId="0" fontId="0" fillId="0" borderId="0" xfId="0" applyFont="1" applyAlignment="1" applyProtection="1">
      <alignment horizontal="left" vertical="distributed" wrapText="1"/>
    </xf>
    <xf numFmtId="0" fontId="22" fillId="0" borderId="8" xfId="3" applyFont="1" applyFill="1" applyBorder="1" applyAlignment="1">
      <alignment vertical="center"/>
    </xf>
    <xf numFmtId="0" fontId="22" fillId="0" borderId="0" xfId="3" applyFont="1" applyFill="1" applyBorder="1" applyAlignment="1">
      <alignment vertical="center"/>
    </xf>
    <xf numFmtId="0" fontId="22" fillId="0" borderId="1" xfId="3" applyFont="1" applyFill="1" applyBorder="1" applyAlignment="1">
      <alignment vertical="center"/>
    </xf>
    <xf numFmtId="0" fontId="22" fillId="0" borderId="2" xfId="3" applyFont="1" applyFill="1" applyBorder="1" applyAlignment="1">
      <alignment vertical="center"/>
    </xf>
    <xf numFmtId="0" fontId="22" fillId="0" borderId="3" xfId="3" applyFont="1" applyFill="1" applyBorder="1" applyAlignment="1">
      <alignment vertical="center"/>
    </xf>
    <xf numFmtId="0" fontId="22" fillId="0" borderId="4" xfId="3" applyFont="1" applyFill="1" applyBorder="1" applyAlignment="1">
      <alignment vertical="center"/>
    </xf>
    <xf numFmtId="0" fontId="22" fillId="0" borderId="3" xfId="3" applyFont="1" applyFill="1" applyBorder="1" applyAlignment="1">
      <alignment vertical="top" wrapText="1"/>
    </xf>
    <xf numFmtId="0" fontId="22" fillId="0" borderId="0" xfId="3" applyFont="1" applyFill="1" applyBorder="1" applyAlignment="1">
      <alignment vertical="top" wrapText="1"/>
    </xf>
    <xf numFmtId="0" fontId="22" fillId="0" borderId="4" xfId="3" applyFont="1" applyFill="1" applyBorder="1" applyAlignment="1">
      <alignment vertical="top" wrapText="1"/>
    </xf>
    <xf numFmtId="0" fontId="22" fillId="0" borderId="5" xfId="3" applyFont="1" applyFill="1" applyBorder="1" applyAlignment="1">
      <alignment vertical="top" wrapText="1"/>
    </xf>
    <xf numFmtId="0" fontId="22" fillId="0" borderId="6" xfId="3" applyFont="1" applyFill="1" applyBorder="1" applyAlignment="1">
      <alignment vertical="top" wrapText="1"/>
    </xf>
    <xf numFmtId="0" fontId="22" fillId="0" borderId="7" xfId="3" applyFont="1" applyFill="1" applyBorder="1" applyAlignment="1">
      <alignment vertical="top" wrapText="1"/>
    </xf>
    <xf numFmtId="0" fontId="27" fillId="0" borderId="28" xfId="3" applyFont="1" applyFill="1" applyBorder="1" applyAlignment="1">
      <alignment horizontal="center" vertical="center" textRotation="255" wrapText="1"/>
    </xf>
    <xf numFmtId="5" fontId="22" fillId="0" borderId="0" xfId="3" applyNumberFormat="1" applyFont="1" applyFill="1" applyBorder="1" applyAlignment="1">
      <alignment horizontal="center" vertical="center"/>
    </xf>
    <xf numFmtId="5" fontId="22" fillId="0" borderId="6" xfId="3" applyNumberFormat="1" applyFont="1" applyFill="1" applyBorder="1" applyAlignment="1">
      <alignment horizontal="center" vertical="center"/>
    </xf>
    <xf numFmtId="0" fontId="30" fillId="0" borderId="0" xfId="3" applyFont="1" applyFill="1" applyBorder="1" applyAlignment="1">
      <alignment horizontal="center" vertical="center" wrapText="1"/>
    </xf>
    <xf numFmtId="0" fontId="30" fillId="0" borderId="6" xfId="3" applyFont="1" applyFill="1" applyBorder="1" applyAlignment="1">
      <alignment horizontal="center" vertical="center" wrapText="1"/>
    </xf>
    <xf numFmtId="0" fontId="31" fillId="0" borderId="0" xfId="3" applyFont="1" applyFill="1" applyBorder="1" applyAlignment="1">
      <alignment horizontal="center" vertical="center"/>
    </xf>
    <xf numFmtId="0" fontId="31" fillId="0" borderId="6" xfId="3" applyFont="1" applyFill="1" applyBorder="1" applyAlignment="1">
      <alignment horizontal="center" vertical="center"/>
    </xf>
    <xf numFmtId="0" fontId="31" fillId="0" borderId="8" xfId="3" applyFont="1" applyFill="1" applyBorder="1" applyAlignment="1">
      <alignment vertical="center"/>
    </xf>
    <xf numFmtId="0" fontId="31" fillId="0" borderId="2" xfId="3" applyFont="1" applyFill="1" applyBorder="1" applyAlignment="1">
      <alignment vertical="center"/>
    </xf>
    <xf numFmtId="0" fontId="31" fillId="0" borderId="0" xfId="3" applyFont="1" applyFill="1" applyBorder="1" applyAlignment="1">
      <alignment vertical="center"/>
    </xf>
    <xf numFmtId="0" fontId="31" fillId="0" borderId="4" xfId="3" applyFont="1" applyFill="1" applyBorder="1" applyAlignment="1">
      <alignment vertical="center"/>
    </xf>
    <xf numFmtId="0" fontId="31" fillId="0" borderId="6" xfId="3" applyFont="1" applyFill="1" applyBorder="1" applyAlignment="1">
      <alignment vertical="center"/>
    </xf>
    <xf numFmtId="0" fontId="31" fillId="0" borderId="7" xfId="3" applyFont="1" applyFill="1" applyBorder="1" applyAlignment="1">
      <alignment vertical="center"/>
    </xf>
    <xf numFmtId="0" fontId="22" fillId="0" borderId="8" xfId="3" applyFont="1" applyFill="1" applyBorder="1" applyAlignment="1">
      <alignment horizontal="center" vertical="center"/>
    </xf>
    <xf numFmtId="0" fontId="22" fillId="0" borderId="2" xfId="3" applyFont="1" applyFill="1" applyBorder="1" applyAlignment="1">
      <alignment horizontal="center" vertical="center"/>
    </xf>
    <xf numFmtId="0" fontId="22" fillId="0" borderId="0" xfId="3" applyFont="1" applyFill="1" applyBorder="1" applyAlignment="1">
      <alignment horizontal="center" vertical="center"/>
    </xf>
    <xf numFmtId="0" fontId="22" fillId="0" borderId="4" xfId="3" applyFont="1" applyFill="1" applyBorder="1" applyAlignment="1">
      <alignment horizontal="center" vertical="center"/>
    </xf>
    <xf numFmtId="0" fontId="22" fillId="0" borderId="6" xfId="3" applyFont="1" applyFill="1" applyBorder="1" applyAlignment="1">
      <alignment horizontal="center" vertical="center"/>
    </xf>
    <xf numFmtId="0" fontId="22" fillId="0" borderId="7" xfId="3" applyFont="1" applyFill="1" applyBorder="1" applyAlignment="1">
      <alignment horizontal="center" vertical="center"/>
    </xf>
    <xf numFmtId="0" fontId="22" fillId="0" borderId="1" xfId="3" applyFont="1" applyFill="1" applyBorder="1" applyAlignment="1">
      <alignment horizontal="center" vertical="center"/>
    </xf>
    <xf numFmtId="0" fontId="22" fillId="0" borderId="3" xfId="3" applyFont="1" applyFill="1" applyBorder="1" applyAlignment="1">
      <alignment horizontal="center" vertical="center"/>
    </xf>
    <xf numFmtId="0" fontId="22" fillId="0" borderId="5" xfId="3" applyFont="1" applyFill="1" applyBorder="1" applyAlignment="1">
      <alignment horizontal="center" vertical="center"/>
    </xf>
    <xf numFmtId="0" fontId="30" fillId="0" borderId="41" xfId="3" applyFont="1" applyFill="1" applyBorder="1" applyAlignment="1">
      <alignment horizontal="center" vertical="center" wrapText="1"/>
    </xf>
    <xf numFmtId="0" fontId="32" fillId="0" borderId="0" xfId="3" applyFont="1" applyFill="1" applyBorder="1" applyAlignment="1">
      <alignment horizontal="center" vertical="center"/>
    </xf>
    <xf numFmtId="0" fontId="32" fillId="0" borderId="6" xfId="3" applyFont="1" applyFill="1" applyBorder="1" applyAlignment="1">
      <alignment horizontal="center" vertical="center"/>
    </xf>
    <xf numFmtId="3" fontId="28" fillId="0" borderId="0" xfId="3" applyNumberFormat="1" applyFont="1" applyFill="1" applyBorder="1" applyAlignment="1">
      <alignment horizontal="right" vertical="center"/>
    </xf>
    <xf numFmtId="3" fontId="28" fillId="0" borderId="6" xfId="3" applyNumberFormat="1" applyFont="1" applyFill="1" applyBorder="1" applyAlignment="1">
      <alignment horizontal="right" vertical="center"/>
    </xf>
    <xf numFmtId="0" fontId="22" fillId="0" borderId="6" xfId="3" applyFont="1" applyFill="1" applyBorder="1" applyAlignment="1">
      <alignment vertical="center"/>
    </xf>
    <xf numFmtId="0" fontId="22" fillId="0" borderId="7" xfId="3" applyFont="1" applyFill="1" applyBorder="1" applyAlignment="1">
      <alignment vertical="center"/>
    </xf>
    <xf numFmtId="0" fontId="30" fillId="0" borderId="0" xfId="3" applyFont="1" applyFill="1" applyBorder="1" applyAlignment="1">
      <alignment horizontal="center" wrapText="1"/>
    </xf>
    <xf numFmtId="0" fontId="30" fillId="0" borderId="41" xfId="3" applyFont="1" applyFill="1" applyBorder="1" applyAlignment="1">
      <alignment horizontal="center" wrapText="1"/>
    </xf>
    <xf numFmtId="0" fontId="30" fillId="0" borderId="0" xfId="2" applyNumberFormat="1" applyFont="1" applyFill="1" applyBorder="1" applyAlignment="1">
      <alignment horizontal="center" wrapText="1"/>
    </xf>
    <xf numFmtId="0" fontId="30" fillId="0" borderId="6" xfId="2" applyNumberFormat="1" applyFont="1" applyFill="1" applyBorder="1" applyAlignment="1">
      <alignment horizontal="center" wrapText="1"/>
    </xf>
    <xf numFmtId="0" fontId="29" fillId="0" borderId="2" xfId="3" applyFont="1" applyFill="1" applyBorder="1" applyAlignment="1">
      <alignment horizontal="center" vertical="center"/>
    </xf>
    <xf numFmtId="0" fontId="29" fillId="0" borderId="4" xfId="3" applyFont="1" applyFill="1" applyBorder="1" applyAlignment="1">
      <alignment horizontal="center" vertical="center"/>
    </xf>
    <xf numFmtId="0" fontId="29" fillId="0" borderId="7" xfId="3" applyFont="1" applyFill="1" applyBorder="1" applyAlignment="1">
      <alignment horizontal="center" vertical="center"/>
    </xf>
    <xf numFmtId="0" fontId="22" fillId="0" borderId="1" xfId="3" applyFont="1" applyFill="1" applyBorder="1" applyAlignment="1">
      <alignment horizontal="center" vertical="center" wrapText="1"/>
    </xf>
    <xf numFmtId="0" fontId="22" fillId="0" borderId="8" xfId="3" applyFont="1" applyFill="1" applyBorder="1" applyAlignment="1">
      <alignment horizontal="center" vertical="center" wrapText="1"/>
    </xf>
    <xf numFmtId="0" fontId="22" fillId="0" borderId="2" xfId="3" applyFont="1" applyFill="1" applyBorder="1" applyAlignment="1">
      <alignment horizontal="center" vertical="center" wrapText="1"/>
    </xf>
    <xf numFmtId="0" fontId="22" fillId="0" borderId="3" xfId="3" applyFont="1" applyFill="1" applyBorder="1" applyAlignment="1">
      <alignment horizontal="center" vertical="center" wrapText="1"/>
    </xf>
    <xf numFmtId="0" fontId="22" fillId="0" borderId="0" xfId="3" applyFont="1" applyFill="1" applyBorder="1" applyAlignment="1">
      <alignment horizontal="center" vertical="center" wrapText="1"/>
    </xf>
    <xf numFmtId="0" fontId="22" fillId="0" borderId="4" xfId="3" applyFont="1" applyFill="1" applyBorder="1" applyAlignment="1">
      <alignment horizontal="center" vertical="center" wrapText="1"/>
    </xf>
    <xf numFmtId="0" fontId="22" fillId="0" borderId="5" xfId="3" applyFont="1" applyFill="1" applyBorder="1" applyAlignment="1">
      <alignment horizontal="center" vertical="center" wrapText="1"/>
    </xf>
    <xf numFmtId="0" fontId="22" fillId="0" borderId="6" xfId="3" applyFont="1" applyFill="1" applyBorder="1" applyAlignment="1">
      <alignment horizontal="center" vertical="center" wrapText="1"/>
    </xf>
    <xf numFmtId="0" fontId="22" fillId="0" borderId="7" xfId="3" applyFont="1" applyFill="1" applyBorder="1" applyAlignment="1">
      <alignment horizontal="center" vertical="center" wrapText="1"/>
    </xf>
    <xf numFmtId="0" fontId="29" fillId="0" borderId="0" xfId="3" applyFont="1" applyFill="1" applyBorder="1" applyAlignment="1">
      <alignment horizontal="center" vertical="center"/>
    </xf>
    <xf numFmtId="0" fontId="29" fillId="0" borderId="6" xfId="3" applyFont="1" applyFill="1" applyBorder="1" applyAlignment="1">
      <alignment horizontal="center" vertical="center"/>
    </xf>
    <xf numFmtId="0" fontId="22" fillId="0" borderId="0" xfId="3" applyFont="1" applyFill="1" applyBorder="1" applyAlignment="1">
      <alignment horizontal="center" vertical="top"/>
    </xf>
    <xf numFmtId="0" fontId="22" fillId="0" borderId="6" xfId="3" applyFont="1" applyFill="1" applyBorder="1" applyAlignment="1">
      <alignment horizontal="center" vertical="top"/>
    </xf>
    <xf numFmtId="0" fontId="22" fillId="0" borderId="0" xfId="3" applyFont="1" applyFill="1" applyAlignment="1">
      <alignment horizontal="center" vertical="center" shrinkToFit="1"/>
    </xf>
    <xf numFmtId="3" fontId="28" fillId="0" borderId="8" xfId="0" applyNumberFormat="1" applyFont="1" applyBorder="1" applyAlignment="1">
      <alignment horizontal="right" vertical="center"/>
    </xf>
    <xf numFmtId="0" fontId="0" fillId="0" borderId="8" xfId="0" applyFont="1" applyBorder="1" applyAlignment="1">
      <alignment horizontal="right" vertical="center"/>
    </xf>
    <xf numFmtId="0" fontId="0" fillId="0" borderId="6" xfId="0" applyFont="1" applyBorder="1" applyAlignment="1">
      <alignment horizontal="right" vertical="center"/>
    </xf>
    <xf numFmtId="0" fontId="22" fillId="0" borderId="0" xfId="3" applyFont="1" applyFill="1" applyAlignment="1">
      <alignment horizontal="center" vertical="center"/>
    </xf>
    <xf numFmtId="0" fontId="24" fillId="0" borderId="0" xfId="3" applyFont="1" applyFill="1" applyBorder="1" applyAlignment="1">
      <alignment horizontal="center" vertical="center"/>
    </xf>
    <xf numFmtId="0" fontId="22" fillId="0" borderId="0" xfId="3" applyFont="1" applyFill="1" applyAlignment="1">
      <alignment vertical="center"/>
    </xf>
    <xf numFmtId="0" fontId="27" fillId="0" borderId="2" xfId="3" applyFont="1" applyFill="1" applyBorder="1" applyAlignment="1">
      <alignment horizontal="center" vertical="center"/>
    </xf>
    <xf numFmtId="0" fontId="20" fillId="0" borderId="4" xfId="3" applyFont="1" applyFill="1" applyBorder="1" applyAlignment="1"/>
    <xf numFmtId="0" fontId="20" fillId="0" borderId="7" xfId="3" applyFont="1" applyFill="1" applyBorder="1" applyAlignment="1"/>
    <xf numFmtId="0" fontId="27" fillId="0" borderId="8" xfId="3" applyFont="1" applyFill="1" applyBorder="1" applyAlignment="1">
      <alignment vertical="center" wrapText="1"/>
    </xf>
    <xf numFmtId="0" fontId="27" fillId="0" borderId="2" xfId="3" applyFont="1" applyFill="1" applyBorder="1" applyAlignment="1">
      <alignment vertical="center" wrapText="1"/>
    </xf>
    <xf numFmtId="0" fontId="27" fillId="0" borderId="0" xfId="3" applyFont="1" applyFill="1" applyBorder="1" applyAlignment="1">
      <alignment vertical="center" wrapText="1"/>
    </xf>
    <xf numFmtId="0" fontId="27" fillId="0" borderId="4" xfId="3" applyFont="1" applyFill="1" applyBorder="1" applyAlignment="1">
      <alignment vertical="center" wrapText="1"/>
    </xf>
    <xf numFmtId="0" fontId="27" fillId="0" borderId="6" xfId="3" applyFont="1" applyFill="1" applyBorder="1" applyAlignment="1">
      <alignment vertical="center" wrapText="1"/>
    </xf>
    <xf numFmtId="0" fontId="27" fillId="0" borderId="7" xfId="3" applyFont="1" applyFill="1" applyBorder="1" applyAlignment="1">
      <alignment vertical="center" wrapText="1"/>
    </xf>
    <xf numFmtId="0" fontId="27" fillId="0" borderId="1" xfId="3" applyFont="1" applyFill="1" applyBorder="1" applyAlignment="1">
      <alignment vertical="center"/>
    </xf>
    <xf numFmtId="0" fontId="27" fillId="0" borderId="8" xfId="3" applyFont="1" applyFill="1" applyBorder="1" applyAlignment="1">
      <alignment vertical="center"/>
    </xf>
    <xf numFmtId="0" fontId="27" fillId="0" borderId="3" xfId="3" applyFont="1" applyFill="1" applyBorder="1" applyAlignment="1">
      <alignment vertical="center"/>
    </xf>
    <xf numFmtId="0" fontId="27" fillId="0" borderId="0" xfId="3" applyFont="1" applyFill="1" applyBorder="1" applyAlignment="1">
      <alignment vertical="center"/>
    </xf>
    <xf numFmtId="0" fontId="27" fillId="0" borderId="5" xfId="3" applyFont="1" applyFill="1" applyBorder="1" applyAlignment="1">
      <alignment vertical="center"/>
    </xf>
    <xf numFmtId="0" fontId="27" fillId="0" borderId="6" xfId="3" applyFont="1" applyFill="1" applyBorder="1" applyAlignment="1">
      <alignment vertical="center"/>
    </xf>
    <xf numFmtId="0" fontId="0" fillId="0" borderId="28" xfId="0" applyFont="1" applyBorder="1" applyAlignment="1">
      <alignment horizontal="center" vertical="center"/>
    </xf>
    <xf numFmtId="0" fontId="0" fillId="0" borderId="1" xfId="0" applyFont="1" applyBorder="1" applyAlignment="1">
      <alignment horizontal="center" vertical="center"/>
    </xf>
    <xf numFmtId="0" fontId="0" fillId="0" borderId="8" xfId="0" applyFont="1" applyBorder="1" applyAlignment="1">
      <alignment horizontal="center" vertical="center"/>
    </xf>
    <xf numFmtId="0" fontId="0" fillId="0" borderId="2" xfId="0" applyFont="1" applyBorder="1" applyAlignment="1">
      <alignment horizontal="center" vertical="center"/>
    </xf>
    <xf numFmtId="0" fontId="0" fillId="0" borderId="5" xfId="0" applyFont="1" applyBorder="1" applyAlignment="1">
      <alignment horizontal="center" vertical="center"/>
    </xf>
    <xf numFmtId="0" fontId="0" fillId="0" borderId="7" xfId="0" applyFont="1" applyBorder="1" applyAlignment="1">
      <alignment horizontal="center" vertical="center"/>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28" xfId="0" applyFont="1" applyBorder="1" applyAlignment="1">
      <alignment horizontal="center" vertical="center"/>
    </xf>
    <xf numFmtId="38" fontId="9" fillId="0" borderId="6" xfId="2" applyFont="1" applyBorder="1" applyAlignment="1">
      <alignment horizontal="center" vertical="center"/>
    </xf>
    <xf numFmtId="0" fontId="0" fillId="0" borderId="0" xfId="0" applyFont="1" applyBorder="1" applyAlignment="1">
      <alignment horizontal="center" vertical="top" wrapText="1" justifyLastLine="1"/>
    </xf>
    <xf numFmtId="0" fontId="0" fillId="0" borderId="8" xfId="0" applyFont="1" applyBorder="1" applyAlignment="1">
      <alignment horizontal="left" vertical="center"/>
    </xf>
    <xf numFmtId="0" fontId="7" fillId="0" borderId="28" xfId="0" applyFont="1" applyBorder="1" applyAlignment="1">
      <alignment horizontal="left" vertical="center" wrapText="1"/>
    </xf>
    <xf numFmtId="0" fontId="7" fillId="0" borderId="11" xfId="0" applyFont="1" applyBorder="1" applyAlignment="1">
      <alignment horizontal="distributed" vertical="center"/>
    </xf>
    <xf numFmtId="0" fontId="7" fillId="0" borderId="10" xfId="0" applyFont="1" applyBorder="1" applyAlignment="1">
      <alignment horizontal="distributed" vertical="center"/>
    </xf>
    <xf numFmtId="0" fontId="0" fillId="0" borderId="10" xfId="0" applyFont="1" applyBorder="1" applyAlignment="1">
      <alignment horizontal="center" vertical="center"/>
    </xf>
    <xf numFmtId="0" fontId="7" fillId="0" borderId="27" xfId="0" applyFont="1" applyBorder="1" applyAlignment="1">
      <alignment horizontal="distributed" vertical="center" justifyLastLine="1"/>
    </xf>
    <xf numFmtId="0" fontId="7" fillId="0" borderId="11" xfId="0" applyFont="1" applyBorder="1" applyAlignment="1">
      <alignment horizontal="distributed" vertical="center" justifyLastLine="1"/>
    </xf>
    <xf numFmtId="0" fontId="0" fillId="0" borderId="1" xfId="0" applyFont="1" applyBorder="1" applyAlignment="1">
      <alignment horizontal="center" vertical="center" justifyLastLine="1"/>
    </xf>
    <xf numFmtId="0" fontId="0" fillId="0" borderId="8" xfId="0" applyFont="1" applyBorder="1" applyAlignment="1">
      <alignment horizontal="center" vertical="center" justifyLastLine="1"/>
    </xf>
    <xf numFmtId="0" fontId="0" fillId="0" borderId="2" xfId="0" applyFont="1" applyBorder="1" applyAlignment="1">
      <alignment horizontal="center" vertical="center" justifyLastLine="1"/>
    </xf>
    <xf numFmtId="0" fontId="0" fillId="0" borderId="5" xfId="0" applyFont="1" applyBorder="1" applyAlignment="1">
      <alignment horizontal="center" vertical="center" justifyLastLine="1"/>
    </xf>
    <xf numFmtId="0" fontId="0" fillId="0" borderId="6" xfId="0" applyFont="1" applyBorder="1" applyAlignment="1">
      <alignment horizontal="center" vertical="center" justifyLastLine="1"/>
    </xf>
    <xf numFmtId="0" fontId="0" fillId="0" borderId="7" xfId="0" applyFont="1" applyBorder="1" applyAlignment="1">
      <alignment horizontal="center" vertical="center" justifyLastLine="1"/>
    </xf>
    <xf numFmtId="0" fontId="5" fillId="0" borderId="0" xfId="0" applyFont="1" applyBorder="1" applyAlignment="1">
      <alignment horizontal="center" vertical="center" justifyLastLine="1"/>
    </xf>
    <xf numFmtId="0" fontId="0" fillId="0" borderId="42" xfId="0" applyFont="1" applyBorder="1" applyAlignment="1">
      <alignment horizontal="center" vertical="center" justifyLastLine="1"/>
    </xf>
    <xf numFmtId="0" fontId="0" fillId="0" borderId="40" xfId="0" applyFont="1" applyBorder="1" applyAlignment="1">
      <alignment horizontal="center" vertical="center" justifyLastLine="1"/>
    </xf>
    <xf numFmtId="0" fontId="0" fillId="0" borderId="42" xfId="0" applyFont="1" applyBorder="1" applyAlignment="1">
      <alignment horizontal="right" vertical="center" justifyLastLine="1"/>
    </xf>
    <xf numFmtId="0" fontId="0" fillId="0" borderId="40" xfId="0" applyFont="1" applyBorder="1" applyAlignment="1">
      <alignment horizontal="right" vertical="center" justifyLastLine="1"/>
    </xf>
    <xf numFmtId="0" fontId="0" fillId="0" borderId="14" xfId="0" applyFont="1" applyBorder="1" applyAlignment="1">
      <alignment horizontal="right" vertical="center" justifyLastLine="1"/>
    </xf>
    <xf numFmtId="0" fontId="0" fillId="0" borderId="29" xfId="0" applyFont="1" applyBorder="1" applyAlignment="1">
      <alignment horizontal="center" vertical="center"/>
    </xf>
    <xf numFmtId="0" fontId="0" fillId="0" borderId="31" xfId="0" applyFont="1" applyBorder="1" applyAlignment="1">
      <alignment horizontal="center" vertical="center"/>
    </xf>
    <xf numFmtId="0" fontId="0" fillId="0" borderId="7" xfId="0" applyFont="1" applyBorder="1">
      <alignment vertical="center"/>
    </xf>
    <xf numFmtId="0" fontId="0" fillId="0" borderId="31" xfId="0" applyFont="1" applyBorder="1" applyAlignment="1">
      <alignment horizontal="center"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left" vertical="center" wrapText="1"/>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1" xfId="0" applyFont="1" applyBorder="1" applyAlignment="1">
      <alignment horizontal="center" vertical="center" wrapText="1"/>
    </xf>
    <xf numFmtId="38" fontId="6" fillId="0" borderId="1" xfId="2" applyFont="1" applyBorder="1" applyAlignment="1">
      <alignment horizontal="right" vertical="center"/>
    </xf>
    <xf numFmtId="38" fontId="6" fillId="0" borderId="8" xfId="2" applyFont="1" applyBorder="1" applyAlignment="1">
      <alignment horizontal="right" vertical="center"/>
    </xf>
    <xf numFmtId="38" fontId="6" fillId="0" borderId="2" xfId="2" applyFont="1" applyBorder="1" applyAlignment="1">
      <alignment horizontal="right" vertical="center"/>
    </xf>
    <xf numFmtId="38" fontId="6" fillId="0" borderId="5" xfId="2" applyFont="1" applyBorder="1" applyAlignment="1">
      <alignment horizontal="right" vertical="center"/>
    </xf>
    <xf numFmtId="38" fontId="6" fillId="0" borderId="6" xfId="2" applyFont="1" applyBorder="1" applyAlignment="1">
      <alignment horizontal="right" vertical="center"/>
    </xf>
    <xf numFmtId="38" fontId="6" fillId="0" borderId="7" xfId="2" applyFont="1" applyBorder="1" applyAlignment="1">
      <alignment horizontal="right" vertical="center"/>
    </xf>
    <xf numFmtId="0" fontId="0" fillId="0" borderId="1" xfId="0" applyFont="1" applyBorder="1" applyAlignment="1" applyProtection="1">
      <alignment horizontal="center" vertical="center" shrinkToFit="1"/>
      <protection locked="0"/>
    </xf>
    <xf numFmtId="0" fontId="0" fillId="0" borderId="8" xfId="0" applyFont="1" applyBorder="1" applyAlignment="1" applyProtection="1">
      <alignment horizontal="center" vertical="center" shrinkToFit="1"/>
      <protection locked="0"/>
    </xf>
    <xf numFmtId="0" fontId="0" fillId="0" borderId="2" xfId="0" applyFont="1" applyBorder="1" applyAlignment="1" applyProtection="1">
      <alignment horizontal="center" vertical="center" shrinkToFit="1"/>
      <protection locked="0"/>
    </xf>
    <xf numFmtId="0" fontId="0" fillId="0" borderId="5" xfId="0" applyFont="1" applyBorder="1" applyAlignment="1" applyProtection="1">
      <alignment horizontal="center" vertical="center" shrinkToFit="1"/>
      <protection locked="0"/>
    </xf>
    <xf numFmtId="0" fontId="0" fillId="0" borderId="6" xfId="0" applyFont="1" applyBorder="1" applyAlignment="1" applyProtection="1">
      <alignment horizontal="center" vertical="center" shrinkToFit="1"/>
      <protection locked="0"/>
    </xf>
    <xf numFmtId="0" fontId="0" fillId="0" borderId="7" xfId="0" applyFont="1" applyBorder="1" applyAlignment="1" applyProtection="1">
      <alignment horizontal="center" vertical="center" shrinkToFit="1"/>
      <protection locked="0"/>
    </xf>
    <xf numFmtId="0" fontId="0" fillId="0" borderId="1" xfId="0" applyFont="1" applyBorder="1" applyAlignment="1">
      <alignment horizontal="left" vertical="center"/>
    </xf>
    <xf numFmtId="0" fontId="0" fillId="0" borderId="3" xfId="0" applyFont="1" applyBorder="1" applyAlignment="1">
      <alignment horizontal="center" vertical="center" justifyLastLine="1"/>
    </xf>
    <xf numFmtId="0" fontId="0" fillId="0" borderId="4" xfId="0" applyFont="1" applyBorder="1" applyAlignment="1">
      <alignment horizontal="center" vertical="center" justifyLastLine="1"/>
    </xf>
    <xf numFmtId="0" fontId="0" fillId="0" borderId="3"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shrinkToFit="1"/>
      <protection locked="0"/>
    </xf>
    <xf numFmtId="0" fontId="0" fillId="0" borderId="4" xfId="0" applyFont="1" applyBorder="1" applyAlignment="1" applyProtection="1">
      <alignment horizontal="center" vertical="center" shrinkToFit="1"/>
      <protection locked="0"/>
    </xf>
    <xf numFmtId="0" fontId="0" fillId="0" borderId="1" xfId="0" applyFont="1" applyBorder="1" applyAlignment="1" applyProtection="1">
      <alignment horizontal="distributed" vertical="center" shrinkToFit="1"/>
      <protection locked="0"/>
    </xf>
    <xf numFmtId="0" fontId="0" fillId="0" borderId="8" xfId="0" applyFont="1" applyBorder="1" applyAlignment="1" applyProtection="1">
      <alignment horizontal="distributed" vertical="center" shrinkToFit="1"/>
      <protection locked="0"/>
    </xf>
    <xf numFmtId="0" fontId="0" fillId="0" borderId="2" xfId="0" applyFont="1" applyBorder="1" applyAlignment="1" applyProtection="1">
      <alignment horizontal="distributed" vertical="center" shrinkToFit="1"/>
      <protection locked="0"/>
    </xf>
    <xf numFmtId="0" fontId="0" fillId="0" borderId="5" xfId="0" applyFont="1" applyBorder="1" applyAlignment="1" applyProtection="1">
      <alignment horizontal="distributed" vertical="center" shrinkToFit="1"/>
      <protection locked="0"/>
    </xf>
    <xf numFmtId="0" fontId="0" fillId="0" borderId="6" xfId="0" applyFont="1" applyBorder="1" applyAlignment="1" applyProtection="1">
      <alignment horizontal="distributed" vertical="center" shrinkToFit="1"/>
      <protection locked="0"/>
    </xf>
    <xf numFmtId="0" fontId="0" fillId="0" borderId="7" xfId="0" applyFont="1" applyBorder="1" applyAlignment="1" applyProtection="1">
      <alignment horizontal="distributed" vertical="center" shrinkToFit="1"/>
      <protection locked="0"/>
    </xf>
    <xf numFmtId="0" fontId="0" fillId="0" borderId="42"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14" xfId="0" applyFont="1" applyBorder="1" applyAlignment="1" applyProtection="1">
      <alignment horizontal="center" vertical="center" shrinkToFit="1"/>
      <protection locked="0"/>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 xfId="0" applyFont="1" applyBorder="1" applyAlignment="1">
      <alignment horizontal="distributed" vertical="center"/>
    </xf>
    <xf numFmtId="0" fontId="0" fillId="0" borderId="8" xfId="0" applyFont="1" applyBorder="1" applyAlignment="1">
      <alignment horizontal="distributed" vertical="center"/>
    </xf>
    <xf numFmtId="0" fontId="0" fillId="0" borderId="2" xfId="0" applyFont="1" applyBorder="1" applyAlignment="1">
      <alignment horizontal="distributed" vertical="center"/>
    </xf>
    <xf numFmtId="0" fontId="0" fillId="0" borderId="3" xfId="0" applyFont="1" applyBorder="1" applyAlignment="1">
      <alignment horizontal="distributed" vertical="center"/>
    </xf>
    <xf numFmtId="0" fontId="0" fillId="0" borderId="4" xfId="0" applyFont="1" applyBorder="1" applyAlignment="1">
      <alignment horizontal="distributed" vertical="center"/>
    </xf>
    <xf numFmtId="0" fontId="0" fillId="0" borderId="5" xfId="0" applyFont="1" applyBorder="1" applyAlignment="1">
      <alignment horizontal="distributed" vertical="center"/>
    </xf>
    <xf numFmtId="0" fontId="0" fillId="0" borderId="6" xfId="0" applyFont="1" applyBorder="1" applyAlignment="1">
      <alignment horizontal="distributed" vertical="center"/>
    </xf>
    <xf numFmtId="0" fontId="0" fillId="0" borderId="7" xfId="0" applyFont="1" applyBorder="1" applyAlignment="1">
      <alignment horizontal="distributed"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5" fillId="0" borderId="1" xfId="0" applyFont="1" applyBorder="1" applyAlignment="1">
      <alignment vertical="center"/>
    </xf>
    <xf numFmtId="0" fontId="5" fillId="0" borderId="8"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61" xfId="0" applyFont="1" applyBorder="1" applyAlignment="1">
      <alignment vertical="center"/>
    </xf>
    <xf numFmtId="0" fontId="5" fillId="0" borderId="60" xfId="0" applyFont="1" applyBorder="1" applyAlignment="1">
      <alignment vertical="center"/>
    </xf>
    <xf numFmtId="0" fontId="6" fillId="0" borderId="1" xfId="0" applyFont="1" applyBorder="1" applyAlignment="1">
      <alignment vertical="top" wrapText="1" justifyLastLine="1"/>
    </xf>
    <xf numFmtId="0" fontId="6" fillId="0" borderId="8" xfId="0" applyFont="1" applyBorder="1" applyAlignment="1">
      <alignment vertical="top" wrapText="1" justifyLastLine="1"/>
    </xf>
    <xf numFmtId="0" fontId="6" fillId="0" borderId="2" xfId="0" applyFont="1" applyBorder="1" applyAlignment="1">
      <alignment vertical="top" wrapText="1" justifyLastLine="1"/>
    </xf>
    <xf numFmtId="0" fontId="6" fillId="0" borderId="5" xfId="0" applyFont="1" applyBorder="1" applyAlignment="1">
      <alignment vertical="top" wrapText="1" justifyLastLine="1"/>
    </xf>
    <xf numFmtId="0" fontId="6" fillId="0" borderId="6" xfId="0" applyFont="1" applyBorder="1" applyAlignment="1">
      <alignment vertical="top" wrapText="1" justifyLastLine="1"/>
    </xf>
    <xf numFmtId="0" fontId="6" fillId="0" borderId="7" xfId="0" applyFont="1" applyBorder="1" applyAlignment="1">
      <alignment vertical="top" wrapText="1" justifyLastLine="1"/>
    </xf>
    <xf numFmtId="0" fontId="6" fillId="0" borderId="6" xfId="0" applyFont="1" applyBorder="1" applyAlignment="1">
      <alignment horizontal="center" vertical="center" justifyLastLine="1"/>
    </xf>
    <xf numFmtId="0" fontId="6" fillId="0" borderId="0" xfId="0" applyFont="1" applyAlignment="1">
      <alignment horizontal="left" vertical="center" shrinkToFit="1"/>
    </xf>
    <xf numFmtId="0" fontId="6" fillId="0" borderId="0" xfId="0" applyFont="1" applyBorder="1" applyAlignment="1">
      <alignment vertical="top" wrapText="1" justifyLastLine="1"/>
    </xf>
    <xf numFmtId="0" fontId="0" fillId="0" borderId="42" xfId="0" applyFont="1" applyBorder="1" applyAlignment="1">
      <alignment horizontal="center" vertical="center"/>
    </xf>
    <xf numFmtId="0" fontId="0" fillId="0" borderId="14"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0" fillId="0" borderId="42" xfId="0" applyFont="1" applyBorder="1" applyAlignment="1">
      <alignment horizontal="left" vertical="center"/>
    </xf>
    <xf numFmtId="0" fontId="0" fillId="0" borderId="40" xfId="0" applyFont="1" applyBorder="1" applyAlignment="1">
      <alignment horizontal="left" vertical="center"/>
    </xf>
    <xf numFmtId="0" fontId="0" fillId="0" borderId="14" xfId="0" applyFont="1" applyBorder="1" applyAlignment="1">
      <alignment horizontal="left" vertical="center"/>
    </xf>
    <xf numFmtId="0" fontId="7" fillId="0" borderId="42" xfId="0" applyFont="1" applyBorder="1" applyAlignment="1">
      <alignment horizontal="center" vertical="center"/>
    </xf>
    <xf numFmtId="0" fontId="7" fillId="0" borderId="40" xfId="0" applyFont="1" applyBorder="1" applyAlignment="1">
      <alignment horizontal="center" vertical="center"/>
    </xf>
    <xf numFmtId="0" fontId="7" fillId="0" borderId="14" xfId="0" applyFont="1" applyBorder="1" applyAlignment="1">
      <alignment horizontal="center" vertical="center"/>
    </xf>
    <xf numFmtId="0" fontId="7" fillId="0" borderId="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Border="1" applyAlignment="1">
      <alignment horizontal="distributed" vertical="center" justifyLastLine="1"/>
    </xf>
    <xf numFmtId="0" fontId="0" fillId="0" borderId="0" xfId="0" applyBorder="1" applyAlignment="1">
      <alignment horizontal="left" vertical="center"/>
    </xf>
    <xf numFmtId="0" fontId="0" fillId="0" borderId="0" xfId="0" applyBorder="1" applyAlignment="1">
      <alignment horizontal="distributed" vertical="center"/>
    </xf>
    <xf numFmtId="0" fontId="2" fillId="0" borderId="0" xfId="0" applyFont="1" applyBorder="1" applyAlignment="1">
      <alignment horizontal="distributed" vertical="center" justifyLastLine="1"/>
    </xf>
    <xf numFmtId="0" fontId="0" fillId="0" borderId="0" xfId="0" applyBorder="1" applyAlignment="1">
      <alignment horizontal="center" vertical="center"/>
    </xf>
    <xf numFmtId="0" fontId="0" fillId="0" borderId="0" xfId="0" applyFont="1" applyBorder="1" applyAlignment="1">
      <alignment horizontal="left" vertical="distributed" wrapText="1"/>
    </xf>
    <xf numFmtId="0" fontId="0" fillId="0" borderId="0" xfId="0" applyAlignment="1">
      <alignment horizontal="distributed" vertical="center" justifyLastLine="1"/>
    </xf>
    <xf numFmtId="0" fontId="2" fillId="0" borderId="0" xfId="0" applyFont="1" applyBorder="1" applyAlignment="1">
      <alignment horizontal="distributed" vertical="center"/>
    </xf>
    <xf numFmtId="0" fontId="2" fillId="0" borderId="0" xfId="0" applyFont="1" applyAlignment="1">
      <alignment horizontal="center" vertical="center"/>
    </xf>
    <xf numFmtId="0" fontId="0" fillId="0" borderId="0" xfId="0" applyFont="1" applyAlignment="1">
      <alignment horizontal="left" vertical="distributed" wrapText="1"/>
    </xf>
    <xf numFmtId="0" fontId="6" fillId="0" borderId="0" xfId="0" applyFont="1" applyBorder="1" applyAlignment="1" applyProtection="1">
      <alignment horizontal="center" vertical="top" wrapText="1" shrinkToFit="1"/>
      <protection locked="0"/>
    </xf>
    <xf numFmtId="0" fontId="6" fillId="0" borderId="0" xfId="0" applyFont="1" applyBorder="1" applyAlignment="1">
      <alignment vertical="top" wrapText="1"/>
    </xf>
    <xf numFmtId="6" fontId="0" fillId="0" borderId="0" xfId="0" applyNumberFormat="1" applyFont="1" applyBorder="1" applyAlignment="1">
      <alignment horizontal="distributed" vertical="center" justifyLastLine="1"/>
    </xf>
    <xf numFmtId="0" fontId="19" fillId="0" borderId="0" xfId="0" applyFont="1" applyBorder="1" applyAlignment="1">
      <alignment horizontal="distributed" vertical="center"/>
    </xf>
    <xf numFmtId="0" fontId="14" fillId="0" borderId="0" xfId="0" applyFont="1" applyFill="1" applyBorder="1" applyAlignment="1">
      <alignment horizontal="left" vertical="center"/>
    </xf>
    <xf numFmtId="0" fontId="6" fillId="0" borderId="0" xfId="0" applyFont="1" applyBorder="1" applyAlignment="1" applyProtection="1">
      <alignment horizontal="center" vertical="center" shrinkToFit="1"/>
      <protection locked="0"/>
    </xf>
    <xf numFmtId="38" fontId="13" fillId="0" borderId="6" xfId="2" applyFont="1" applyBorder="1" applyAlignment="1" applyProtection="1">
      <alignment horizontal="center" vertical="center"/>
      <protection locked="0"/>
    </xf>
    <xf numFmtId="176" fontId="6" fillId="0" borderId="42" xfId="2" applyNumberFormat="1" applyFont="1" applyBorder="1" applyAlignment="1">
      <alignment horizontal="right" vertical="center"/>
    </xf>
    <xf numFmtId="176" fontId="6" fillId="0" borderId="40" xfId="2" applyNumberFormat="1" applyFont="1" applyBorder="1" applyAlignment="1">
      <alignment horizontal="right" vertical="center"/>
    </xf>
    <xf numFmtId="176" fontId="6" fillId="0" borderId="14" xfId="2" applyNumberFormat="1" applyFont="1" applyBorder="1" applyAlignment="1">
      <alignment horizontal="right" vertical="center"/>
    </xf>
    <xf numFmtId="0" fontId="6" fillId="0" borderId="28" xfId="0" applyFont="1" applyBorder="1" applyAlignment="1">
      <alignment horizontal="left" vertical="center"/>
    </xf>
    <xf numFmtId="0" fontId="6" fillId="0" borderId="28" xfId="0" applyFont="1" applyBorder="1" applyAlignment="1">
      <alignment horizontal="center" vertical="center"/>
    </xf>
    <xf numFmtId="0" fontId="6" fillId="0" borderId="0" xfId="0" applyFont="1" applyBorder="1" applyAlignment="1" applyProtection="1">
      <alignment horizontal="left" vertical="center" shrinkToFit="1"/>
      <protection locked="0"/>
    </xf>
    <xf numFmtId="38" fontId="6" fillId="0" borderId="42" xfId="2" applyFont="1" applyBorder="1" applyAlignment="1">
      <alignment horizontal="right" vertical="center"/>
    </xf>
    <xf numFmtId="38" fontId="6" fillId="0" borderId="40" xfId="2" applyFont="1" applyBorder="1" applyAlignment="1">
      <alignment horizontal="right" vertical="center"/>
    </xf>
    <xf numFmtId="38" fontId="6" fillId="0" borderId="14" xfId="2" applyFont="1" applyBorder="1" applyAlignment="1">
      <alignment horizontal="right" vertical="center"/>
    </xf>
    <xf numFmtId="0" fontId="0" fillId="0" borderId="0" xfId="0" applyFont="1" applyFill="1" applyBorder="1" applyAlignment="1">
      <alignment horizontal="left" vertical="center"/>
    </xf>
    <xf numFmtId="0" fontId="6" fillId="0" borderId="0" xfId="0" applyFont="1" applyBorder="1" applyAlignment="1" applyProtection="1">
      <alignment vertical="top" wrapText="1" shrinkToFit="1"/>
      <protection locked="0"/>
    </xf>
    <xf numFmtId="0" fontId="6" fillId="0" borderId="0" xfId="0" applyFont="1" applyBorder="1" applyAlignment="1">
      <alignment horizontal="left" vertical="center" shrinkToFit="1"/>
    </xf>
    <xf numFmtId="0" fontId="0" fillId="0" borderId="28" xfId="0" applyFont="1" applyBorder="1" applyAlignment="1" applyProtection="1">
      <alignment horizontal="center" vertical="center" shrinkToFit="1"/>
      <protection locked="0"/>
    </xf>
    <xf numFmtId="0" fontId="0" fillId="0" borderId="28" xfId="0" applyFont="1" applyBorder="1" applyAlignment="1">
      <alignment horizontal="center" vertical="center" wrapText="1"/>
    </xf>
    <xf numFmtId="0" fontId="0" fillId="0" borderId="0" xfId="0" applyFont="1" applyBorder="1" applyAlignment="1">
      <alignment vertical="center" wrapText="1" shrinkToFit="1"/>
    </xf>
    <xf numFmtId="0" fontId="7" fillId="0" borderId="0" xfId="0" applyFont="1" applyBorder="1" applyAlignment="1">
      <alignment horizontal="distributed" vertical="center" wrapText="1"/>
    </xf>
    <xf numFmtId="0" fontId="4" fillId="0" borderId="16" xfId="0" applyFont="1" applyBorder="1" applyAlignment="1">
      <alignment horizontal="distributed" vertical="center"/>
    </xf>
    <xf numFmtId="0" fontId="4" fillId="0" borderId="0" xfId="0" applyFont="1" applyBorder="1" applyAlignment="1">
      <alignment horizontal="distributed" vertical="center"/>
    </xf>
    <xf numFmtId="0" fontId="0" fillId="0" borderId="0" xfId="0" applyFont="1" applyBorder="1" applyAlignment="1" applyProtection="1">
      <alignment horizontal="left" vertical="center"/>
      <protection locked="0"/>
    </xf>
    <xf numFmtId="38" fontId="6" fillId="0" borderId="0" xfId="2"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8" fillId="0" borderId="0" xfId="0" applyFont="1" applyBorder="1" applyAlignment="1">
      <alignment horizontal="center" vertical="center"/>
    </xf>
    <xf numFmtId="38" fontId="9" fillId="0" borderId="0" xfId="2" applyFont="1" applyBorder="1" applyAlignment="1" applyProtection="1">
      <alignment horizontal="right" vertical="center"/>
      <protection locked="0"/>
    </xf>
    <xf numFmtId="0" fontId="6" fillId="0" borderId="0" xfId="0" applyFont="1" applyBorder="1" applyAlignment="1" applyProtection="1">
      <alignment horizontal="distributed" vertical="center" justifyLastLine="1"/>
      <protection locked="0"/>
    </xf>
    <xf numFmtId="49" fontId="0" fillId="0" borderId="0" xfId="0" applyNumberFormat="1" applyFont="1" applyBorder="1" applyAlignment="1">
      <alignment horizontal="right" vertical="center"/>
    </xf>
    <xf numFmtId="0" fontId="7" fillId="0" borderId="0" xfId="0" applyFont="1" applyBorder="1" applyAlignment="1">
      <alignment vertical="center"/>
    </xf>
    <xf numFmtId="0" fontId="0" fillId="0" borderId="0" xfId="0" applyFont="1" applyBorder="1" applyAlignment="1" applyProtection="1">
      <alignment horizontal="left" vertical="center" shrinkToFit="1"/>
      <protection locked="0"/>
    </xf>
    <xf numFmtId="0" fontId="7" fillId="0" borderId="8" xfId="0" applyFont="1" applyBorder="1" applyAlignment="1">
      <alignment horizontal="distributed" vertical="center"/>
    </xf>
    <xf numFmtId="0" fontId="7" fillId="0" borderId="6" xfId="0" applyFont="1" applyBorder="1" applyAlignment="1">
      <alignment horizontal="distributed" vertical="center"/>
    </xf>
    <xf numFmtId="177" fontId="7" fillId="0" borderId="1" xfId="0" applyNumberFormat="1" applyFont="1" applyBorder="1" applyAlignment="1" applyProtection="1">
      <alignment horizontal="center"/>
      <protection locked="0"/>
    </xf>
    <xf numFmtId="177" fontId="7" fillId="0" borderId="8" xfId="0" applyNumberFormat="1" applyFont="1" applyBorder="1" applyAlignment="1" applyProtection="1">
      <alignment horizontal="center"/>
      <protection locked="0"/>
    </xf>
    <xf numFmtId="177" fontId="7" fillId="0" borderId="2" xfId="0" applyNumberFormat="1" applyFont="1" applyBorder="1" applyAlignment="1" applyProtection="1">
      <alignment horizontal="center"/>
      <protection locked="0"/>
    </xf>
    <xf numFmtId="177" fontId="7" fillId="0" borderId="5" xfId="0" applyNumberFormat="1" applyFont="1" applyBorder="1" applyAlignment="1" applyProtection="1">
      <alignment horizontal="center"/>
      <protection locked="0"/>
    </xf>
    <xf numFmtId="177" fontId="7" fillId="0" borderId="6" xfId="0" applyNumberFormat="1" applyFont="1" applyBorder="1" applyAlignment="1" applyProtection="1">
      <alignment horizontal="center"/>
      <protection locked="0"/>
    </xf>
    <xf numFmtId="177" fontId="7" fillId="0" borderId="7" xfId="0" applyNumberFormat="1" applyFont="1" applyBorder="1" applyAlignment="1" applyProtection="1">
      <alignment horizontal="center"/>
      <protection locked="0"/>
    </xf>
    <xf numFmtId="0" fontId="7" fillId="0" borderId="1" xfId="0" applyFont="1" applyBorder="1" applyAlignment="1">
      <alignment horizontal="distributed" vertical="center"/>
    </xf>
    <xf numFmtId="0" fontId="7" fillId="0" borderId="2" xfId="0" applyFont="1" applyBorder="1" applyAlignment="1">
      <alignment horizontal="distributed" vertical="center"/>
    </xf>
    <xf numFmtId="178" fontId="19" fillId="0" borderId="1" xfId="0" applyNumberFormat="1" applyFont="1" applyBorder="1" applyAlignment="1" applyProtection="1">
      <alignment horizontal="right"/>
      <protection locked="0"/>
    </xf>
    <xf numFmtId="178" fontId="19" fillId="0" borderId="8" xfId="0" applyNumberFormat="1" applyFont="1" applyBorder="1" applyAlignment="1" applyProtection="1">
      <alignment horizontal="right"/>
      <protection locked="0"/>
    </xf>
    <xf numFmtId="178" fontId="19" fillId="0" borderId="2" xfId="0" applyNumberFormat="1" applyFont="1" applyBorder="1" applyAlignment="1" applyProtection="1">
      <alignment horizontal="right"/>
      <protection locked="0"/>
    </xf>
    <xf numFmtId="178" fontId="19" fillId="0" borderId="5" xfId="0" applyNumberFormat="1" applyFont="1" applyBorder="1" applyAlignment="1" applyProtection="1">
      <alignment horizontal="right"/>
      <protection locked="0"/>
    </xf>
    <xf numFmtId="178" fontId="19" fillId="0" borderId="6" xfId="0" applyNumberFormat="1" applyFont="1" applyBorder="1" applyAlignment="1" applyProtection="1">
      <alignment horizontal="right"/>
      <protection locked="0"/>
    </xf>
    <xf numFmtId="178" fontId="19" fillId="0" borderId="7" xfId="0" applyNumberFormat="1" applyFont="1" applyBorder="1" applyAlignment="1" applyProtection="1">
      <alignment horizontal="right"/>
      <protection locked="0"/>
    </xf>
    <xf numFmtId="0" fontId="0" fillId="0" borderId="1" xfId="0" applyFont="1" applyBorder="1" applyAlignment="1" applyProtection="1">
      <alignment horizontal="center"/>
      <protection locked="0"/>
    </xf>
    <xf numFmtId="0" fontId="0" fillId="0" borderId="8" xfId="0" applyFont="1" applyBorder="1" applyAlignment="1" applyProtection="1">
      <alignment horizontal="center"/>
      <protection locked="0"/>
    </xf>
    <xf numFmtId="0" fontId="0" fillId="0" borderId="2"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0" fillId="0" borderId="6" xfId="0" applyFont="1" applyBorder="1" applyAlignment="1" applyProtection="1">
      <alignment horizontal="center"/>
      <protection locked="0"/>
    </xf>
    <xf numFmtId="0" fontId="0" fillId="0" borderId="7" xfId="0" applyFont="1" applyBorder="1" applyAlignment="1" applyProtection="1">
      <alignment horizontal="center"/>
      <protection locked="0"/>
    </xf>
    <xf numFmtId="0" fontId="18" fillId="0" borderId="0" xfId="0" applyFont="1" applyBorder="1" applyAlignment="1">
      <alignment horizontal="distributed" vertical="center" wrapText="1"/>
    </xf>
    <xf numFmtId="0" fontId="18" fillId="0" borderId="0" xfId="0" applyFont="1" applyBorder="1" applyAlignment="1">
      <alignment horizontal="distributed" vertical="center"/>
    </xf>
    <xf numFmtId="0" fontId="18" fillId="0" borderId="0" xfId="0" applyFont="1" applyBorder="1" applyAlignment="1">
      <alignment horizontal="center" vertical="center" wrapText="1"/>
    </xf>
    <xf numFmtId="6" fontId="5" fillId="0" borderId="1" xfId="2" applyNumberFormat="1" applyFont="1" applyBorder="1" applyAlignment="1" applyProtection="1">
      <alignment horizontal="right" vertical="center"/>
      <protection locked="0"/>
    </xf>
    <xf numFmtId="6" fontId="5" fillId="0" borderId="8" xfId="2" applyNumberFormat="1" applyFont="1" applyBorder="1" applyAlignment="1" applyProtection="1">
      <alignment horizontal="right" vertical="center"/>
      <protection locked="0"/>
    </xf>
    <xf numFmtId="6" fontId="5" fillId="0" borderId="3" xfId="2" applyNumberFormat="1" applyFont="1" applyBorder="1" applyAlignment="1" applyProtection="1">
      <alignment horizontal="right" vertical="center"/>
      <protection locked="0"/>
    </xf>
    <xf numFmtId="6" fontId="5" fillId="0" borderId="0" xfId="2" applyNumberFormat="1" applyFont="1" applyBorder="1" applyAlignment="1" applyProtection="1">
      <alignment horizontal="right" vertical="center"/>
      <protection locked="0"/>
    </xf>
    <xf numFmtId="6" fontId="5" fillId="0" borderId="5" xfId="2" applyNumberFormat="1" applyFont="1" applyBorder="1" applyAlignment="1" applyProtection="1">
      <alignment horizontal="right" vertical="center"/>
      <protection locked="0"/>
    </xf>
    <xf numFmtId="6" fontId="5" fillId="0" borderId="6" xfId="2" applyNumberFormat="1" applyFont="1" applyBorder="1" applyAlignment="1" applyProtection="1">
      <alignment horizontal="right" vertical="center"/>
      <protection locked="0"/>
    </xf>
    <xf numFmtId="0" fontId="7" fillId="0" borderId="42"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0" xfId="0" applyFont="1" applyBorder="1" applyAlignment="1">
      <alignment horizontal="left" vertical="center" wrapText="1"/>
    </xf>
    <xf numFmtId="0" fontId="0" fillId="0" borderId="6" xfId="0" applyFont="1" applyBorder="1" applyAlignment="1" applyProtection="1">
      <alignment horizontal="center" vertical="center"/>
      <protection locked="0"/>
    </xf>
    <xf numFmtId="0" fontId="6" fillId="0" borderId="0" xfId="0" applyFont="1" applyBorder="1" applyAlignment="1">
      <alignment horizontal="center" vertical="center"/>
    </xf>
    <xf numFmtId="0" fontId="4" fillId="0" borderId="8" xfId="0" applyFont="1" applyBorder="1" applyAlignment="1">
      <alignment horizontal="distributed" vertical="center"/>
    </xf>
    <xf numFmtId="0" fontId="7" fillId="0" borderId="0" xfId="0" applyFont="1" applyBorder="1" applyAlignment="1">
      <alignment horizontal="right" vertical="center" wrapText="1"/>
    </xf>
    <xf numFmtId="0" fontId="0" fillId="0" borderId="0" xfId="0" applyFont="1" applyBorder="1" applyAlignment="1">
      <alignment horizontal="center" vertical="center" shrinkToFit="1"/>
    </xf>
    <xf numFmtId="0" fontId="0" fillId="0" borderId="0" xfId="0" applyFont="1" applyBorder="1" applyAlignment="1">
      <alignment horizontal="distributed" vertical="center" shrinkToFit="1"/>
    </xf>
    <xf numFmtId="0" fontId="0" fillId="0" borderId="42" xfId="0" applyFont="1" applyBorder="1" applyAlignment="1" applyProtection="1">
      <alignment horizontal="right" vertical="center"/>
    </xf>
    <xf numFmtId="0" fontId="0" fillId="0" borderId="40" xfId="0" applyFont="1" applyBorder="1" applyAlignment="1" applyProtection="1">
      <alignment horizontal="right" vertical="center"/>
    </xf>
    <xf numFmtId="0" fontId="0" fillId="0" borderId="42" xfId="0" applyFont="1" applyBorder="1" applyAlignment="1" applyProtection="1">
      <alignment horizontal="center" vertical="center"/>
    </xf>
    <xf numFmtId="0" fontId="0" fillId="0" borderId="14" xfId="0" applyFont="1" applyBorder="1" applyAlignment="1" applyProtection="1">
      <alignment horizontal="center" vertical="center"/>
    </xf>
    <xf numFmtId="0" fontId="0" fillId="0" borderId="42" xfId="0" applyFont="1" applyBorder="1" applyAlignment="1" applyProtection="1">
      <alignment horizontal="left" vertical="center"/>
    </xf>
    <xf numFmtId="0" fontId="0" fillId="0" borderId="40" xfId="0" applyFont="1" applyBorder="1" applyAlignment="1" applyProtection="1">
      <alignment horizontal="left" vertical="center"/>
    </xf>
    <xf numFmtId="0" fontId="0" fillId="0" borderId="14" xfId="0" applyFont="1" applyBorder="1" applyAlignment="1" applyProtection="1">
      <alignment horizontal="left" vertical="center"/>
    </xf>
    <xf numFmtId="0" fontId="0" fillId="0" borderId="42"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42" xfId="0" applyNumberFormat="1" applyFont="1" applyBorder="1" applyAlignment="1" applyProtection="1">
      <alignment horizontal="right" vertical="center"/>
    </xf>
    <xf numFmtId="0" fontId="0" fillId="0" borderId="40" xfId="0" applyNumberFormat="1" applyFont="1" applyBorder="1" applyAlignment="1" applyProtection="1">
      <alignment horizontal="right" vertical="center"/>
    </xf>
    <xf numFmtId="4" fontId="0" fillId="0" borderId="42" xfId="0" applyNumberFormat="1" applyFont="1" applyBorder="1" applyAlignment="1" applyProtection="1">
      <alignment horizontal="center" vertical="center"/>
      <protection locked="0"/>
    </xf>
    <xf numFmtId="4" fontId="0" fillId="0" borderId="14" xfId="0" applyNumberFormat="1" applyFont="1" applyBorder="1" applyAlignment="1" applyProtection="1">
      <alignment horizontal="center" vertical="center"/>
      <protection locked="0"/>
    </xf>
    <xf numFmtId="0" fontId="0" fillId="0" borderId="42" xfId="0" applyFont="1" applyBorder="1" applyAlignment="1" applyProtection="1">
      <alignment horizontal="left" vertical="center" shrinkToFit="1"/>
      <protection locked="0"/>
    </xf>
    <xf numFmtId="0" fontId="0" fillId="0" borderId="40" xfId="0" applyFont="1" applyBorder="1" applyAlignment="1" applyProtection="1">
      <alignment horizontal="left" vertical="center" shrinkToFit="1"/>
      <protection locked="0"/>
    </xf>
    <xf numFmtId="0" fontId="0" fillId="0" borderId="14" xfId="0" applyFont="1" applyBorder="1" applyAlignment="1" applyProtection="1">
      <alignment horizontal="left" vertical="center" shrinkToFit="1"/>
      <protection locked="0"/>
    </xf>
    <xf numFmtId="38" fontId="0" fillId="0" borderId="42" xfId="2" applyFont="1" applyBorder="1" applyAlignment="1" applyProtection="1">
      <alignment horizontal="right" vertical="center"/>
    </xf>
    <xf numFmtId="38" fontId="0" fillId="0" borderId="40" xfId="2" applyFont="1" applyBorder="1" applyAlignment="1" applyProtection="1">
      <alignment horizontal="right" vertical="center"/>
    </xf>
    <xf numFmtId="38" fontId="0" fillId="0" borderId="14" xfId="2" applyFont="1" applyBorder="1" applyAlignment="1" applyProtection="1">
      <alignment horizontal="right" vertical="center"/>
    </xf>
    <xf numFmtId="0" fontId="7" fillId="0" borderId="1"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4"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4" xfId="0" applyFont="1" applyBorder="1" applyAlignment="1" applyProtection="1">
      <alignment horizontal="center" vertical="center"/>
    </xf>
    <xf numFmtId="0" fontId="0" fillId="0" borderId="0" xfId="0" applyFont="1" applyBorder="1" applyAlignment="1" applyProtection="1">
      <alignment horizontal="distributed" vertical="center" justifyLastLine="1"/>
    </xf>
    <xf numFmtId="0" fontId="0" fillId="0" borderId="0" xfId="0" applyFont="1" applyBorder="1" applyAlignment="1" applyProtection="1">
      <alignment horizontal="distributed" vertical="center"/>
    </xf>
    <xf numFmtId="0" fontId="0" fillId="0" borderId="0" xfId="0" applyFont="1" applyProtection="1">
      <alignment vertical="center"/>
    </xf>
    <xf numFmtId="0" fontId="0" fillId="0" borderId="4" xfId="0" applyFont="1" applyBorder="1" applyProtection="1">
      <alignment vertical="center"/>
    </xf>
    <xf numFmtId="38" fontId="9" fillId="0" borderId="6" xfId="2" applyFont="1" applyBorder="1" applyAlignment="1" applyProtection="1">
      <alignment horizontal="center" vertical="center"/>
      <protection locked="0"/>
    </xf>
    <xf numFmtId="0" fontId="6" fillId="0" borderId="0" xfId="0" applyFont="1" applyBorder="1" applyAlignment="1" applyProtection="1">
      <alignment horizontal="center" vertical="center" justifyLastLine="1"/>
    </xf>
    <xf numFmtId="0" fontId="0" fillId="0" borderId="40" xfId="0" applyFont="1" applyBorder="1" applyAlignment="1" applyProtection="1">
      <alignment horizontal="center" vertical="center"/>
    </xf>
    <xf numFmtId="4" fontId="0" fillId="0" borderId="42" xfId="0" applyNumberFormat="1" applyFont="1" applyBorder="1" applyAlignment="1" applyProtection="1">
      <alignment horizontal="center" vertical="center"/>
    </xf>
    <xf numFmtId="4" fontId="0" fillId="0" borderId="14" xfId="0" applyNumberFormat="1" applyFont="1" applyBorder="1" applyAlignment="1" applyProtection="1">
      <alignment horizontal="center" vertical="center"/>
    </xf>
    <xf numFmtId="0" fontId="0" fillId="0" borderId="0" xfId="0" applyFont="1" applyBorder="1" applyAlignment="1" applyProtection="1">
      <alignment horizontal="center" vertical="center" justifyLastLine="1"/>
    </xf>
    <xf numFmtId="0" fontId="0" fillId="0" borderId="0" xfId="0" applyFont="1" applyBorder="1" applyAlignment="1" applyProtection="1">
      <alignment horizontal="left" vertical="center"/>
    </xf>
    <xf numFmtId="0" fontId="0" fillId="0" borderId="28" xfId="0" applyFont="1" applyBorder="1" applyAlignment="1" applyProtection="1">
      <alignment horizontal="center" vertical="center"/>
    </xf>
    <xf numFmtId="0" fontId="7" fillId="0" borderId="28" xfId="0" applyFont="1" applyBorder="1" applyAlignment="1" applyProtection="1">
      <alignment horizontal="center" vertical="center"/>
    </xf>
    <xf numFmtId="0" fontId="6" fillId="0" borderId="0" xfId="0" applyFont="1" applyAlignment="1">
      <alignment horizontal="center" vertical="center" shrinkToFit="1"/>
    </xf>
    <xf numFmtId="0" fontId="1" fillId="0" borderId="0" xfId="4" applyFont="1" applyBorder="1" applyAlignment="1">
      <alignment horizontal="distributed" vertical="center"/>
    </xf>
    <xf numFmtId="49" fontId="1" fillId="0" borderId="0" xfId="4" applyNumberFormat="1" applyFont="1" applyBorder="1" applyAlignment="1">
      <alignment horizontal="center" vertical="center"/>
    </xf>
    <xf numFmtId="0" fontId="1" fillId="0" borderId="32" xfId="4" applyFont="1" applyBorder="1" applyAlignment="1" applyProtection="1">
      <alignment horizontal="center" vertical="center"/>
    </xf>
    <xf numFmtId="0" fontId="1" fillId="0" borderId="33" xfId="4" applyFont="1" applyBorder="1" applyAlignment="1" applyProtection="1">
      <alignment horizontal="center" vertical="center"/>
    </xf>
    <xf numFmtId="0" fontId="1" fillId="0" borderId="34" xfId="4" applyFont="1" applyBorder="1" applyAlignment="1" applyProtection="1">
      <alignment horizontal="center" vertical="center"/>
    </xf>
    <xf numFmtId="0" fontId="1" fillId="0" borderId="35" xfId="4" applyFont="1" applyBorder="1" applyAlignment="1" applyProtection="1">
      <alignment horizontal="center" vertical="center"/>
    </xf>
    <xf numFmtId="0" fontId="1" fillId="0" borderId="0" xfId="4" applyFont="1" applyBorder="1" applyAlignment="1" applyProtection="1">
      <alignment horizontal="center" vertical="center"/>
    </xf>
    <xf numFmtId="0" fontId="1" fillId="0" borderId="36" xfId="4" applyFont="1" applyBorder="1" applyAlignment="1" applyProtection="1">
      <alignment horizontal="center" vertical="center"/>
    </xf>
    <xf numFmtId="0" fontId="1" fillId="0" borderId="37" xfId="4" applyFont="1" applyBorder="1" applyAlignment="1" applyProtection="1">
      <alignment horizontal="center" vertical="center"/>
    </xf>
    <xf numFmtId="0" fontId="1" fillId="0" borderId="38" xfId="4" applyFont="1" applyBorder="1" applyAlignment="1" applyProtection="1">
      <alignment horizontal="center" vertical="center"/>
    </xf>
    <xf numFmtId="0" fontId="1" fillId="0" borderId="39" xfId="4" applyFont="1" applyBorder="1" applyAlignment="1" applyProtection="1">
      <alignment horizontal="center" vertical="center"/>
    </xf>
    <xf numFmtId="0" fontId="4" fillId="0" borderId="0" xfId="4" applyFont="1" applyBorder="1" applyAlignment="1">
      <alignment horizontal="center" vertical="center"/>
    </xf>
    <xf numFmtId="0" fontId="1" fillId="0" borderId="0" xfId="0" applyFont="1" applyBorder="1" applyAlignment="1">
      <alignment horizontal="distributed" vertical="center"/>
    </xf>
    <xf numFmtId="0" fontId="6" fillId="0" borderId="0" xfId="4" applyFont="1" applyBorder="1" applyAlignment="1">
      <alignment horizontal="center" vertical="center" justifyLastLine="1"/>
    </xf>
    <xf numFmtId="0" fontId="1" fillId="0" borderId="0" xfId="4" applyFont="1" applyAlignment="1">
      <alignment horizontal="left" vertical="center"/>
    </xf>
    <xf numFmtId="0" fontId="1" fillId="0" borderId="0" xfId="4" applyFont="1" applyBorder="1" applyAlignment="1">
      <alignment horizontal="left" vertical="center"/>
    </xf>
    <xf numFmtId="0" fontId="1" fillId="0" borderId="0" xfId="4" applyFont="1" applyAlignment="1">
      <alignment horizontal="center" vertical="center"/>
    </xf>
    <xf numFmtId="0" fontId="1" fillId="0" borderId="0" xfId="4" applyFont="1" applyAlignment="1">
      <alignment horizontal="left" vertical="center" wrapText="1"/>
    </xf>
    <xf numFmtId="0" fontId="1" fillId="0" borderId="0" xfId="4" applyFont="1" applyBorder="1" applyAlignment="1">
      <alignment horizontal="distributed" vertical="center" justifyLastLine="1"/>
    </xf>
    <xf numFmtId="0" fontId="1" fillId="0" borderId="0" xfId="4" applyFont="1" applyBorder="1" applyAlignment="1">
      <alignment horizontal="center" vertical="center"/>
    </xf>
    <xf numFmtId="0" fontId="1" fillId="0" borderId="0" xfId="0" applyFont="1" applyBorder="1" applyAlignment="1">
      <alignment horizontal="distributed" vertical="center" justifyLastLine="1"/>
    </xf>
    <xf numFmtId="0" fontId="6" fillId="0" borderId="0" xfId="4" applyFont="1" applyAlignment="1" applyProtection="1">
      <alignment horizontal="center" vertical="center"/>
      <protection locked="0"/>
    </xf>
    <xf numFmtId="0" fontId="1" fillId="0" borderId="0" xfId="4" applyFont="1" applyBorder="1" applyAlignment="1">
      <alignment horizontal="distributed" vertical="center" wrapText="1"/>
    </xf>
    <xf numFmtId="179" fontId="6" fillId="0" borderId="6" xfId="5" applyNumberFormat="1" applyFont="1" applyBorder="1" applyAlignment="1">
      <alignment horizontal="center" vertical="center"/>
    </xf>
    <xf numFmtId="0" fontId="7" fillId="0" borderId="0" xfId="4" applyFont="1" applyBorder="1" applyAlignment="1">
      <alignment horizontal="distributed" vertical="center" wrapText="1"/>
    </xf>
    <xf numFmtId="0" fontId="7" fillId="0" borderId="0" xfId="4" applyFont="1" applyBorder="1" applyAlignment="1">
      <alignment horizontal="distributed" vertical="center"/>
    </xf>
    <xf numFmtId="0" fontId="12" fillId="0" borderId="6" xfId="4" applyFont="1" applyBorder="1" applyAlignment="1">
      <alignment horizontal="center" vertical="center" justifyLastLine="1"/>
    </xf>
    <xf numFmtId="179" fontId="4" fillId="0" borderId="6" xfId="5" applyNumberFormat="1" applyFont="1" applyBorder="1" applyAlignment="1" applyProtection="1">
      <alignment horizontal="center" vertical="center"/>
      <protection locked="0"/>
    </xf>
    <xf numFmtId="0" fontId="12" fillId="0" borderId="0" xfId="4" applyFont="1" applyBorder="1" applyAlignment="1">
      <alignment horizontal="center" vertical="center"/>
    </xf>
    <xf numFmtId="0" fontId="12" fillId="0" borderId="6" xfId="4" applyFont="1" applyBorder="1" applyAlignment="1">
      <alignment horizontal="center" vertical="center"/>
    </xf>
    <xf numFmtId="0" fontId="0" fillId="0" borderId="0" xfId="0" applyFont="1" applyBorder="1" applyAlignment="1">
      <alignment horizontal="right" vertical="center" wrapText="1"/>
    </xf>
    <xf numFmtId="6" fontId="0" fillId="0" borderId="0" xfId="0" applyNumberFormat="1" applyFont="1" applyBorder="1" applyAlignment="1">
      <alignment horizontal="left" vertical="center"/>
    </xf>
  </cellXfs>
  <cellStyles count="11">
    <cellStyle name="ハイパーリンク" xfId="1" builtinId="8"/>
    <cellStyle name="桁区切り" xfId="2" builtinId="6"/>
    <cellStyle name="桁区切り 2" xfId="5"/>
    <cellStyle name="桁区切り 3" xfId="9"/>
    <cellStyle name="桁区切り 4" xfId="10"/>
    <cellStyle name="標準" xfId="0" builtinId="0"/>
    <cellStyle name="標準 2" xfId="4"/>
    <cellStyle name="標準 3" xfId="6"/>
    <cellStyle name="標準 4 2" xfId="7"/>
    <cellStyle name="標準_Sheet1" xfId="3"/>
    <cellStyle name="標準_伊豆市契約事務書類様式" xfId="8"/>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_rels/drawing1.xml.rels><?xml version="1.0" encoding="UTF-8" standalone="yes"?>
<Relationships xmlns="http://schemas.openxmlformats.org/package/2006/relationships"><Relationship Id="rId1" Type="http://schemas.openxmlformats.org/officeDocument/2006/relationships/hyperlink" Target="#'00'!A1"/></Relationships>
</file>

<file path=xl/drawings/_rels/drawing10.xml.rels><?xml version="1.0" encoding="UTF-8" standalone="yes"?>
<Relationships xmlns="http://schemas.openxmlformats.org/package/2006/relationships"><Relationship Id="rId1" Type="http://schemas.openxmlformats.org/officeDocument/2006/relationships/hyperlink" Target="#'00'!A1"/></Relationships>
</file>

<file path=xl/drawings/_rels/drawing11.xml.rels><?xml version="1.0" encoding="UTF-8" standalone="yes"?>
<Relationships xmlns="http://schemas.openxmlformats.org/package/2006/relationships"><Relationship Id="rId1" Type="http://schemas.openxmlformats.org/officeDocument/2006/relationships/hyperlink" Target="#'00'!A1"/></Relationships>
</file>

<file path=xl/drawings/_rels/drawing12.xml.rels><?xml version="1.0" encoding="UTF-8" standalone="yes"?>
<Relationships xmlns="http://schemas.openxmlformats.org/package/2006/relationships"><Relationship Id="rId1" Type="http://schemas.openxmlformats.org/officeDocument/2006/relationships/hyperlink" Target="#'00'!A1"/></Relationships>
</file>

<file path=xl/drawings/_rels/drawing13.xml.rels><?xml version="1.0" encoding="UTF-8" standalone="yes"?>
<Relationships xmlns="http://schemas.openxmlformats.org/package/2006/relationships"><Relationship Id="rId1" Type="http://schemas.openxmlformats.org/officeDocument/2006/relationships/hyperlink" Target="#'00'!A1"/></Relationships>
</file>

<file path=xl/drawings/_rels/drawing14.xml.rels><?xml version="1.0" encoding="UTF-8" standalone="yes"?>
<Relationships xmlns="http://schemas.openxmlformats.org/package/2006/relationships"><Relationship Id="rId1" Type="http://schemas.openxmlformats.org/officeDocument/2006/relationships/hyperlink" Target="#'00'!A1"/></Relationships>
</file>

<file path=xl/drawings/_rels/drawing15.xml.rels><?xml version="1.0" encoding="UTF-8" standalone="yes"?>
<Relationships xmlns="http://schemas.openxmlformats.org/package/2006/relationships"><Relationship Id="rId1" Type="http://schemas.openxmlformats.org/officeDocument/2006/relationships/hyperlink" Target="#'00'!A1"/></Relationships>
</file>

<file path=xl/drawings/_rels/drawing16.xml.rels><?xml version="1.0" encoding="UTF-8" standalone="yes"?>
<Relationships xmlns="http://schemas.openxmlformats.org/package/2006/relationships"><Relationship Id="rId1" Type="http://schemas.openxmlformats.org/officeDocument/2006/relationships/hyperlink" Target="#'00'!A1"/></Relationships>
</file>

<file path=xl/drawings/_rels/drawing17.xml.rels><?xml version="1.0" encoding="UTF-8" standalone="yes"?>
<Relationships xmlns="http://schemas.openxmlformats.org/package/2006/relationships"><Relationship Id="rId1" Type="http://schemas.openxmlformats.org/officeDocument/2006/relationships/hyperlink" Target="#'00'!A1"/></Relationships>
</file>

<file path=xl/drawings/_rels/drawing18.xml.rels><?xml version="1.0" encoding="UTF-8" standalone="yes"?>
<Relationships xmlns="http://schemas.openxmlformats.org/package/2006/relationships"><Relationship Id="rId1" Type="http://schemas.openxmlformats.org/officeDocument/2006/relationships/hyperlink" Target="#'00'!A1"/></Relationships>
</file>

<file path=xl/drawings/_rels/drawing19.xml.rels><?xml version="1.0" encoding="UTF-8" standalone="yes"?>
<Relationships xmlns="http://schemas.openxmlformats.org/package/2006/relationships"><Relationship Id="rId1" Type="http://schemas.openxmlformats.org/officeDocument/2006/relationships/hyperlink" Target="#'00'!A1"/></Relationships>
</file>

<file path=xl/drawings/_rels/drawing2.xml.rels><?xml version="1.0" encoding="UTF-8" standalone="yes"?>
<Relationships xmlns="http://schemas.openxmlformats.org/package/2006/relationships"><Relationship Id="rId1" Type="http://schemas.openxmlformats.org/officeDocument/2006/relationships/hyperlink" Target="#'00'!A1"/></Relationships>
</file>

<file path=xl/drawings/_rels/drawing20.xml.rels><?xml version="1.0" encoding="UTF-8" standalone="yes"?>
<Relationships xmlns="http://schemas.openxmlformats.org/package/2006/relationships"><Relationship Id="rId1" Type="http://schemas.openxmlformats.org/officeDocument/2006/relationships/hyperlink" Target="#'00'!A1"/></Relationships>
</file>

<file path=xl/drawings/_rels/drawing21.xml.rels><?xml version="1.0" encoding="UTF-8" standalone="yes"?>
<Relationships xmlns="http://schemas.openxmlformats.org/package/2006/relationships"><Relationship Id="rId1" Type="http://schemas.openxmlformats.org/officeDocument/2006/relationships/hyperlink" Target="#'00'!A1"/></Relationships>
</file>

<file path=xl/drawings/_rels/drawing22.xml.rels><?xml version="1.0" encoding="UTF-8" standalone="yes"?>
<Relationships xmlns="http://schemas.openxmlformats.org/package/2006/relationships"><Relationship Id="rId1" Type="http://schemas.openxmlformats.org/officeDocument/2006/relationships/hyperlink" Target="#'00'!A1"/></Relationships>
</file>

<file path=xl/drawings/_rels/drawing23.xml.rels><?xml version="1.0" encoding="UTF-8" standalone="yes"?>
<Relationships xmlns="http://schemas.openxmlformats.org/package/2006/relationships"><Relationship Id="rId1" Type="http://schemas.openxmlformats.org/officeDocument/2006/relationships/hyperlink" Target="#'00'!A1"/></Relationships>
</file>

<file path=xl/drawings/_rels/drawing24.xml.rels><?xml version="1.0" encoding="UTF-8" standalone="yes"?>
<Relationships xmlns="http://schemas.openxmlformats.org/package/2006/relationships"><Relationship Id="rId1" Type="http://schemas.openxmlformats.org/officeDocument/2006/relationships/hyperlink" Target="#'00'!A1"/></Relationships>
</file>

<file path=xl/drawings/_rels/drawing25.xml.rels><?xml version="1.0" encoding="UTF-8" standalone="yes"?>
<Relationships xmlns="http://schemas.openxmlformats.org/package/2006/relationships"><Relationship Id="rId1" Type="http://schemas.openxmlformats.org/officeDocument/2006/relationships/hyperlink" Target="#'00'!A1"/></Relationships>
</file>

<file path=xl/drawings/_rels/drawing26.xml.rels><?xml version="1.0" encoding="UTF-8" standalone="yes"?>
<Relationships xmlns="http://schemas.openxmlformats.org/package/2006/relationships"><Relationship Id="rId1" Type="http://schemas.openxmlformats.org/officeDocument/2006/relationships/hyperlink" Target="#'00'!A1"/></Relationships>
</file>

<file path=xl/drawings/_rels/drawing27.xml.rels><?xml version="1.0" encoding="UTF-8" standalone="yes"?>
<Relationships xmlns="http://schemas.openxmlformats.org/package/2006/relationships"><Relationship Id="rId1" Type="http://schemas.openxmlformats.org/officeDocument/2006/relationships/hyperlink" Target="#'00'!A1"/></Relationships>
</file>

<file path=xl/drawings/_rels/drawing28.xml.rels><?xml version="1.0" encoding="UTF-8" standalone="yes"?>
<Relationships xmlns="http://schemas.openxmlformats.org/package/2006/relationships"><Relationship Id="rId1" Type="http://schemas.openxmlformats.org/officeDocument/2006/relationships/hyperlink" Target="#'00'!A1"/></Relationships>
</file>

<file path=xl/drawings/_rels/drawing29.xml.rels><?xml version="1.0" encoding="UTF-8" standalone="yes"?>
<Relationships xmlns="http://schemas.openxmlformats.org/package/2006/relationships"><Relationship Id="rId1" Type="http://schemas.openxmlformats.org/officeDocument/2006/relationships/hyperlink" Target="#'00'!A1"/></Relationships>
</file>

<file path=xl/drawings/_rels/drawing3.xml.rels><?xml version="1.0" encoding="UTF-8" standalone="yes"?>
<Relationships xmlns="http://schemas.openxmlformats.org/package/2006/relationships"><Relationship Id="rId1" Type="http://schemas.openxmlformats.org/officeDocument/2006/relationships/hyperlink" Target="#'00'!A1"/></Relationships>
</file>

<file path=xl/drawings/_rels/drawing30.xml.rels><?xml version="1.0" encoding="UTF-8" standalone="yes"?>
<Relationships xmlns="http://schemas.openxmlformats.org/package/2006/relationships"><Relationship Id="rId1" Type="http://schemas.openxmlformats.org/officeDocument/2006/relationships/hyperlink" Target="#'00'!A1"/></Relationships>
</file>

<file path=xl/drawings/_rels/drawing31.xml.rels><?xml version="1.0" encoding="UTF-8" standalone="yes"?>
<Relationships xmlns="http://schemas.openxmlformats.org/package/2006/relationships"><Relationship Id="rId1" Type="http://schemas.openxmlformats.org/officeDocument/2006/relationships/hyperlink" Target="#'00'!A1"/></Relationships>
</file>

<file path=xl/drawings/_rels/drawing32.xml.rels><?xml version="1.0" encoding="UTF-8" standalone="yes"?>
<Relationships xmlns="http://schemas.openxmlformats.org/package/2006/relationships"><Relationship Id="rId1" Type="http://schemas.openxmlformats.org/officeDocument/2006/relationships/hyperlink" Target="#'00'!A1"/></Relationships>
</file>

<file path=xl/drawings/_rels/drawing33.xml.rels><?xml version="1.0" encoding="UTF-8" standalone="yes"?>
<Relationships xmlns="http://schemas.openxmlformats.org/package/2006/relationships"><Relationship Id="rId1" Type="http://schemas.openxmlformats.org/officeDocument/2006/relationships/hyperlink" Target="#'00'!A1"/></Relationships>
</file>

<file path=xl/drawings/_rels/drawing34.xml.rels><?xml version="1.0" encoding="UTF-8" standalone="yes"?>
<Relationships xmlns="http://schemas.openxmlformats.org/package/2006/relationships"><Relationship Id="rId1" Type="http://schemas.openxmlformats.org/officeDocument/2006/relationships/hyperlink" Target="#'00'!A1"/></Relationships>
</file>

<file path=xl/drawings/_rels/drawing35.xml.rels><?xml version="1.0" encoding="UTF-8" standalone="yes"?>
<Relationships xmlns="http://schemas.openxmlformats.org/package/2006/relationships"><Relationship Id="rId1" Type="http://schemas.openxmlformats.org/officeDocument/2006/relationships/hyperlink" Target="#'00'!A1"/></Relationships>
</file>

<file path=xl/drawings/_rels/drawing36.xml.rels><?xml version="1.0" encoding="UTF-8" standalone="yes"?>
<Relationships xmlns="http://schemas.openxmlformats.org/package/2006/relationships"><Relationship Id="rId1" Type="http://schemas.openxmlformats.org/officeDocument/2006/relationships/hyperlink" Target="#'00'!A1"/></Relationships>
</file>

<file path=xl/drawings/_rels/drawing37.xml.rels><?xml version="1.0" encoding="UTF-8" standalone="yes"?>
<Relationships xmlns="http://schemas.openxmlformats.org/package/2006/relationships"><Relationship Id="rId1" Type="http://schemas.openxmlformats.org/officeDocument/2006/relationships/hyperlink" Target="#'00'!A1"/></Relationships>
</file>

<file path=xl/drawings/_rels/drawing38.xml.rels><?xml version="1.0" encoding="UTF-8" standalone="yes"?>
<Relationships xmlns="http://schemas.openxmlformats.org/package/2006/relationships"><Relationship Id="rId1" Type="http://schemas.openxmlformats.org/officeDocument/2006/relationships/hyperlink" Target="#'00'!A1"/></Relationships>
</file>

<file path=xl/drawings/_rels/drawing39.xml.rels><?xml version="1.0" encoding="UTF-8" standalone="yes"?>
<Relationships xmlns="http://schemas.openxmlformats.org/package/2006/relationships"><Relationship Id="rId1" Type="http://schemas.openxmlformats.org/officeDocument/2006/relationships/hyperlink" Target="#'00'!A1"/></Relationships>
</file>

<file path=xl/drawings/_rels/drawing4.xml.rels><?xml version="1.0" encoding="UTF-8" standalone="yes"?>
<Relationships xmlns="http://schemas.openxmlformats.org/package/2006/relationships"><Relationship Id="rId1" Type="http://schemas.openxmlformats.org/officeDocument/2006/relationships/hyperlink" Target="#'00'!A1"/></Relationships>
</file>

<file path=xl/drawings/_rels/drawing40.xml.rels><?xml version="1.0" encoding="UTF-8" standalone="yes"?>
<Relationships xmlns="http://schemas.openxmlformats.org/package/2006/relationships"><Relationship Id="rId1" Type="http://schemas.openxmlformats.org/officeDocument/2006/relationships/hyperlink" Target="#'00'!A1"/></Relationships>
</file>

<file path=xl/drawings/_rels/drawing41.xml.rels><?xml version="1.0" encoding="UTF-8" standalone="yes"?>
<Relationships xmlns="http://schemas.openxmlformats.org/package/2006/relationships"><Relationship Id="rId1" Type="http://schemas.openxmlformats.org/officeDocument/2006/relationships/hyperlink" Target="#'00'!A1"/></Relationships>
</file>

<file path=xl/drawings/_rels/drawing42.xml.rels><?xml version="1.0" encoding="UTF-8" standalone="yes"?>
<Relationships xmlns="http://schemas.openxmlformats.org/package/2006/relationships"><Relationship Id="rId1" Type="http://schemas.openxmlformats.org/officeDocument/2006/relationships/hyperlink" Target="#'00'!A1"/></Relationships>
</file>

<file path=xl/drawings/_rels/drawing43.xml.rels><?xml version="1.0" encoding="UTF-8" standalone="yes"?>
<Relationships xmlns="http://schemas.openxmlformats.org/package/2006/relationships"><Relationship Id="rId1" Type="http://schemas.openxmlformats.org/officeDocument/2006/relationships/hyperlink" Target="#'00'!A1"/></Relationships>
</file>

<file path=xl/drawings/_rels/drawing44.xml.rels><?xml version="1.0" encoding="UTF-8" standalone="yes"?>
<Relationships xmlns="http://schemas.openxmlformats.org/package/2006/relationships"><Relationship Id="rId1" Type="http://schemas.openxmlformats.org/officeDocument/2006/relationships/hyperlink" Target="#'00'!A1"/></Relationships>
</file>

<file path=xl/drawings/_rels/drawing45.xml.rels><?xml version="1.0" encoding="UTF-8" standalone="yes"?>
<Relationships xmlns="http://schemas.openxmlformats.org/package/2006/relationships"><Relationship Id="rId1" Type="http://schemas.openxmlformats.org/officeDocument/2006/relationships/hyperlink" Target="#'00'!A1"/></Relationships>
</file>

<file path=xl/drawings/_rels/drawing46.xml.rels><?xml version="1.0" encoding="UTF-8" standalone="yes"?>
<Relationships xmlns="http://schemas.openxmlformats.org/package/2006/relationships"><Relationship Id="rId1" Type="http://schemas.openxmlformats.org/officeDocument/2006/relationships/hyperlink" Target="#'00'!A1"/></Relationships>
</file>

<file path=xl/drawings/_rels/drawing47.xml.rels><?xml version="1.0" encoding="UTF-8" standalone="yes"?>
<Relationships xmlns="http://schemas.openxmlformats.org/package/2006/relationships"><Relationship Id="rId1" Type="http://schemas.openxmlformats.org/officeDocument/2006/relationships/hyperlink" Target="#'00'!A1"/></Relationships>
</file>

<file path=xl/drawings/_rels/drawing48.xml.rels><?xml version="1.0" encoding="UTF-8" standalone="yes"?>
<Relationships xmlns="http://schemas.openxmlformats.org/package/2006/relationships"><Relationship Id="rId1" Type="http://schemas.openxmlformats.org/officeDocument/2006/relationships/hyperlink" Target="#'00'!A1"/></Relationships>
</file>

<file path=xl/drawings/_rels/drawing5.xml.rels><?xml version="1.0" encoding="UTF-8" standalone="yes"?>
<Relationships xmlns="http://schemas.openxmlformats.org/package/2006/relationships"><Relationship Id="rId1" Type="http://schemas.openxmlformats.org/officeDocument/2006/relationships/hyperlink" Target="#'00'!A1"/></Relationships>
</file>

<file path=xl/drawings/_rels/drawing6.xml.rels><?xml version="1.0" encoding="UTF-8" standalone="yes"?>
<Relationships xmlns="http://schemas.openxmlformats.org/package/2006/relationships"><Relationship Id="rId1" Type="http://schemas.openxmlformats.org/officeDocument/2006/relationships/hyperlink" Target="#'00'!A1"/></Relationships>
</file>

<file path=xl/drawings/_rels/drawing7.xml.rels><?xml version="1.0" encoding="UTF-8" standalone="yes"?>
<Relationships xmlns="http://schemas.openxmlformats.org/package/2006/relationships"><Relationship Id="rId1" Type="http://schemas.openxmlformats.org/officeDocument/2006/relationships/hyperlink" Target="#'00'!A1"/></Relationships>
</file>

<file path=xl/drawings/_rels/drawing8.xml.rels><?xml version="1.0" encoding="UTF-8" standalone="yes"?>
<Relationships xmlns="http://schemas.openxmlformats.org/package/2006/relationships"><Relationship Id="rId1" Type="http://schemas.openxmlformats.org/officeDocument/2006/relationships/hyperlink" Target="#'00'!A1"/></Relationships>
</file>

<file path=xl/drawings/_rels/drawing9.xml.rels><?xml version="1.0" encoding="UTF-8" standalone="yes"?>
<Relationships xmlns="http://schemas.openxmlformats.org/package/2006/relationships"><Relationship Id="rId1" Type="http://schemas.openxmlformats.org/officeDocument/2006/relationships/hyperlink" Target="#'00'!A1"/></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2050" name="Oval 2">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3</xdr:row>
      <xdr:rowOff>28575</xdr:rowOff>
    </xdr:from>
    <xdr:to>
      <xdr:col>9</xdr:col>
      <xdr:colOff>9525</xdr:colOff>
      <xdr:row>7</xdr:row>
      <xdr:rowOff>9525</xdr:rowOff>
    </xdr:to>
    <xdr:sp macro="" textlink="">
      <xdr:nvSpPr>
        <xdr:cNvPr id="2" name="Oval 1">
          <a:hlinkClick xmlns:r="http://schemas.openxmlformats.org/officeDocument/2006/relationships" r:id="rId1"/>
        </xdr:cNvPr>
        <xdr:cNvSpPr>
          <a:spLocks noChangeArrowheads="1"/>
        </xdr:cNvSpPr>
      </xdr:nvSpPr>
      <xdr:spPr bwMode="auto">
        <a:xfrm>
          <a:off x="152400" y="25717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11265"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12289"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1</xdr:col>
      <xdr:colOff>238125</xdr:colOff>
      <xdr:row>0</xdr:row>
      <xdr:rowOff>85725</xdr:rowOff>
    </xdr:from>
    <xdr:to>
      <xdr:col>4</xdr:col>
      <xdr:colOff>123825</xdr:colOff>
      <xdr:row>1</xdr:row>
      <xdr:rowOff>142875</xdr:rowOff>
    </xdr:to>
    <xdr:sp macro="" textlink="">
      <xdr:nvSpPr>
        <xdr:cNvPr id="13313" name="Oval 1">
          <a:hlinkClick xmlns:r="http://schemas.openxmlformats.org/officeDocument/2006/relationships" r:id="rId1"/>
        </xdr:cNvPr>
        <xdr:cNvSpPr>
          <a:spLocks noChangeArrowheads="1"/>
        </xdr:cNvSpPr>
      </xdr:nvSpPr>
      <xdr:spPr bwMode="auto">
        <a:xfrm>
          <a:off x="514350"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0</xdr:row>
      <xdr:rowOff>85725</xdr:rowOff>
    </xdr:from>
    <xdr:to>
      <xdr:col>3</xdr:col>
      <xdr:colOff>85725</xdr:colOff>
      <xdr:row>1</xdr:row>
      <xdr:rowOff>142875</xdr:rowOff>
    </xdr:to>
    <xdr:sp macro="" textlink="">
      <xdr:nvSpPr>
        <xdr:cNvPr id="14337"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15361"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16385"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17409"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18433"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1</xdr:col>
      <xdr:colOff>238125</xdr:colOff>
      <xdr:row>0</xdr:row>
      <xdr:rowOff>85725</xdr:rowOff>
    </xdr:from>
    <xdr:to>
      <xdr:col>4</xdr:col>
      <xdr:colOff>123825</xdr:colOff>
      <xdr:row>1</xdr:row>
      <xdr:rowOff>142875</xdr:rowOff>
    </xdr:to>
    <xdr:sp macro="" textlink="">
      <xdr:nvSpPr>
        <xdr:cNvPr id="19457" name="Oval 1">
          <a:hlinkClick xmlns:r="http://schemas.openxmlformats.org/officeDocument/2006/relationships" r:id="rId1"/>
        </xdr:cNvPr>
        <xdr:cNvSpPr>
          <a:spLocks noChangeArrowheads="1"/>
        </xdr:cNvSpPr>
      </xdr:nvSpPr>
      <xdr:spPr bwMode="auto">
        <a:xfrm>
          <a:off x="514350"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3074" name="Oval 2">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20481"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21505"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22529"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23553"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24577"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25601"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26625"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27649"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28673"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29697"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1026" name="Oval 2">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30721"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31745"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32.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32769"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33.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33793"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34.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39937"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35.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35841"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36.xml><?xml version="1.0" encoding="utf-8"?>
<xdr:wsDr xmlns:xdr="http://schemas.openxmlformats.org/drawingml/2006/spreadsheetDrawing" xmlns:a="http://schemas.openxmlformats.org/drawingml/2006/main">
  <xdr:oneCellAnchor>
    <xdr:from>
      <xdr:col>16</xdr:col>
      <xdr:colOff>50763</xdr:colOff>
      <xdr:row>36</xdr:row>
      <xdr:rowOff>61448</xdr:rowOff>
    </xdr:from>
    <xdr:ext cx="165173" cy="203645"/>
    <xdr:sp macro="" textlink="">
      <xdr:nvSpPr>
        <xdr:cNvPr id="36865" name="Rectangle 1"/>
        <xdr:cNvSpPr>
          <a:spLocks noChangeArrowheads="1"/>
        </xdr:cNvSpPr>
      </xdr:nvSpPr>
      <xdr:spPr bwMode="auto">
        <a:xfrm>
          <a:off x="2031963" y="7186148"/>
          <a:ext cx="165173" cy="2036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明朝"/>
              <a:ea typeface="ＭＳ 明朝"/>
            </a:rPr>
            <a:t>％</a:t>
          </a:r>
        </a:p>
      </xdr:txBody>
    </xdr:sp>
    <xdr:clientData/>
  </xdr:oneCellAnchor>
  <xdr:twoCellAnchor editAs="oneCell">
    <xdr:from>
      <xdr:col>38</xdr:col>
      <xdr:colOff>0</xdr:colOff>
      <xdr:row>45</xdr:row>
      <xdr:rowOff>0</xdr:rowOff>
    </xdr:from>
    <xdr:to>
      <xdr:col>45</xdr:col>
      <xdr:colOff>0</xdr:colOff>
      <xdr:row>45</xdr:row>
      <xdr:rowOff>133350</xdr:rowOff>
    </xdr:to>
    <xdr:sp macro="" textlink="">
      <xdr:nvSpPr>
        <xdr:cNvPr id="36866" name="Rectangle 2"/>
        <xdr:cNvSpPr>
          <a:spLocks noChangeArrowheads="1"/>
        </xdr:cNvSpPr>
      </xdr:nvSpPr>
      <xdr:spPr bwMode="auto">
        <a:xfrm>
          <a:off x="4705350" y="8534400"/>
          <a:ext cx="8667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明朝"/>
              <a:ea typeface="ＭＳ 明朝"/>
            </a:rPr>
            <a:t>(式2で計算)</a:t>
          </a:r>
        </a:p>
      </xdr:txBody>
    </xdr:sp>
    <xdr:clientData/>
  </xdr:twoCellAnchor>
  <xdr:oneCellAnchor>
    <xdr:from>
      <xdr:col>47</xdr:col>
      <xdr:colOff>65107</xdr:colOff>
      <xdr:row>33</xdr:row>
      <xdr:rowOff>76511</xdr:rowOff>
    </xdr:from>
    <xdr:ext cx="403187" cy="226729"/>
    <xdr:sp macro="" textlink="">
      <xdr:nvSpPr>
        <xdr:cNvPr id="36868" name="Rectangle 4"/>
        <xdr:cNvSpPr>
          <a:spLocks noChangeArrowheads="1"/>
        </xdr:cNvSpPr>
      </xdr:nvSpPr>
      <xdr:spPr bwMode="auto">
        <a:xfrm>
          <a:off x="5884882" y="6858311"/>
          <a:ext cx="403187" cy="226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defRPr sz="1000"/>
          </a:pPr>
          <a:r>
            <a:rPr lang="ja-JP" altLang="en-US" sz="600" b="0" i="0" u="none" strike="noStrike" baseline="0">
              <a:solidFill>
                <a:srgbClr val="000000"/>
              </a:solidFill>
              <a:latin typeface="ＭＳ 明朝"/>
              <a:ea typeface="ＭＳ 明朝"/>
            </a:rPr>
            <a:t>前回までの</a:t>
          </a:r>
        </a:p>
        <a:p>
          <a:pPr algn="ctr" rtl="0">
            <a:lnSpc>
              <a:spcPts val="700"/>
            </a:lnSpc>
            <a:defRPr sz="1000"/>
          </a:pPr>
          <a:r>
            <a:rPr lang="ja-JP" altLang="en-US" sz="600" b="0" i="0" u="none" strike="noStrike" baseline="0">
              <a:solidFill>
                <a:srgbClr val="000000"/>
              </a:solidFill>
              <a:latin typeface="ＭＳ 明朝"/>
              <a:ea typeface="ＭＳ 明朝"/>
            </a:rPr>
            <a:t>支払合計額</a:t>
          </a:r>
        </a:p>
      </xdr:txBody>
    </xdr:sp>
    <xdr:clientData/>
  </xdr:oneCellAnchor>
  <xdr:twoCellAnchor editAs="oneCell">
    <xdr:from>
      <xdr:col>38</xdr:col>
      <xdr:colOff>0</xdr:colOff>
      <xdr:row>37</xdr:row>
      <xdr:rowOff>0</xdr:rowOff>
    </xdr:from>
    <xdr:to>
      <xdr:col>45</xdr:col>
      <xdr:colOff>0</xdr:colOff>
      <xdr:row>37</xdr:row>
      <xdr:rowOff>133350</xdr:rowOff>
    </xdr:to>
    <xdr:sp macro="" textlink="">
      <xdr:nvSpPr>
        <xdr:cNvPr id="36872" name="Rectangle 8"/>
        <xdr:cNvSpPr>
          <a:spLocks noChangeArrowheads="1"/>
        </xdr:cNvSpPr>
      </xdr:nvSpPr>
      <xdr:spPr bwMode="auto">
        <a:xfrm>
          <a:off x="4705350" y="7010400"/>
          <a:ext cx="8667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明朝"/>
              <a:ea typeface="ＭＳ 明朝"/>
            </a:rPr>
            <a:t>(式1で計算)</a:t>
          </a:r>
        </a:p>
      </xdr:txBody>
    </xdr:sp>
    <xdr:clientData/>
  </xdr:twoCellAnchor>
  <xdr:twoCellAnchor>
    <xdr:from>
      <xdr:col>1</xdr:col>
      <xdr:colOff>28575</xdr:colOff>
      <xdr:row>1</xdr:row>
      <xdr:rowOff>0</xdr:rowOff>
    </xdr:from>
    <xdr:to>
      <xdr:col>7</xdr:col>
      <xdr:colOff>0</xdr:colOff>
      <xdr:row>2</xdr:row>
      <xdr:rowOff>95250</xdr:rowOff>
    </xdr:to>
    <xdr:sp macro="" textlink="">
      <xdr:nvSpPr>
        <xdr:cNvPr id="36873" name="Oval 9">
          <a:hlinkClick xmlns:r="http://schemas.openxmlformats.org/officeDocument/2006/relationships" r:id="rId1"/>
        </xdr:cNvPr>
        <xdr:cNvSpPr>
          <a:spLocks noChangeArrowheads="1"/>
        </xdr:cNvSpPr>
      </xdr:nvSpPr>
      <xdr:spPr bwMode="auto">
        <a:xfrm>
          <a:off x="152400" y="190500"/>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twoCellAnchor editAs="oneCell">
    <xdr:from>
      <xdr:col>38</xdr:col>
      <xdr:colOff>0</xdr:colOff>
      <xdr:row>39</xdr:row>
      <xdr:rowOff>0</xdr:rowOff>
    </xdr:from>
    <xdr:to>
      <xdr:col>45</xdr:col>
      <xdr:colOff>0</xdr:colOff>
      <xdr:row>39</xdr:row>
      <xdr:rowOff>133350</xdr:rowOff>
    </xdr:to>
    <xdr:sp macro="" textlink="">
      <xdr:nvSpPr>
        <xdr:cNvPr id="36874" name="Rectangle 10"/>
        <xdr:cNvSpPr>
          <a:spLocks noChangeArrowheads="1"/>
        </xdr:cNvSpPr>
      </xdr:nvSpPr>
      <xdr:spPr bwMode="auto">
        <a:xfrm>
          <a:off x="4705350" y="7391400"/>
          <a:ext cx="8667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明朝"/>
              <a:ea typeface="ＭＳ 明朝"/>
            </a:rPr>
            <a:t>(式1で計算)</a:t>
          </a:r>
        </a:p>
      </xdr:txBody>
    </xdr:sp>
    <xdr:clientData/>
  </xdr:twoCellAnchor>
  <xdr:twoCellAnchor editAs="oneCell">
    <xdr:from>
      <xdr:col>38</xdr:col>
      <xdr:colOff>0</xdr:colOff>
      <xdr:row>41</xdr:row>
      <xdr:rowOff>0</xdr:rowOff>
    </xdr:from>
    <xdr:to>
      <xdr:col>45</xdr:col>
      <xdr:colOff>0</xdr:colOff>
      <xdr:row>41</xdr:row>
      <xdr:rowOff>133350</xdr:rowOff>
    </xdr:to>
    <xdr:sp macro="" textlink="">
      <xdr:nvSpPr>
        <xdr:cNvPr id="36875" name="Rectangle 11"/>
        <xdr:cNvSpPr>
          <a:spLocks noChangeArrowheads="1"/>
        </xdr:cNvSpPr>
      </xdr:nvSpPr>
      <xdr:spPr bwMode="auto">
        <a:xfrm>
          <a:off x="4705350" y="7772400"/>
          <a:ext cx="8667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明朝"/>
              <a:ea typeface="ＭＳ 明朝"/>
            </a:rPr>
            <a:t>(式1で計算)</a:t>
          </a:r>
        </a:p>
      </xdr:txBody>
    </xdr:sp>
    <xdr:clientData/>
  </xdr:twoCellAnchor>
  <xdr:twoCellAnchor editAs="oneCell">
    <xdr:from>
      <xdr:col>38</xdr:col>
      <xdr:colOff>0</xdr:colOff>
      <xdr:row>43</xdr:row>
      <xdr:rowOff>0</xdr:rowOff>
    </xdr:from>
    <xdr:to>
      <xdr:col>45</xdr:col>
      <xdr:colOff>0</xdr:colOff>
      <xdr:row>43</xdr:row>
      <xdr:rowOff>133350</xdr:rowOff>
    </xdr:to>
    <xdr:sp macro="" textlink="">
      <xdr:nvSpPr>
        <xdr:cNvPr id="36876" name="Rectangle 12"/>
        <xdr:cNvSpPr>
          <a:spLocks noChangeArrowheads="1"/>
        </xdr:cNvSpPr>
      </xdr:nvSpPr>
      <xdr:spPr bwMode="auto">
        <a:xfrm>
          <a:off x="4705350" y="8153400"/>
          <a:ext cx="8667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明朝"/>
              <a:ea typeface="ＭＳ 明朝"/>
            </a:rPr>
            <a:t>(式1で計算)</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37889"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38.xml><?xml version="1.0" encoding="utf-8"?>
<xdr:wsDr xmlns:xdr="http://schemas.openxmlformats.org/drawingml/2006/spreadsheetDrawing" xmlns:a="http://schemas.openxmlformats.org/drawingml/2006/main">
  <xdr:twoCellAnchor>
    <xdr:from>
      <xdr:col>1</xdr:col>
      <xdr:colOff>238125</xdr:colOff>
      <xdr:row>0</xdr:row>
      <xdr:rowOff>85725</xdr:rowOff>
    </xdr:from>
    <xdr:to>
      <xdr:col>4</xdr:col>
      <xdr:colOff>123825</xdr:colOff>
      <xdr:row>1</xdr:row>
      <xdr:rowOff>142875</xdr:rowOff>
    </xdr:to>
    <xdr:sp macro="" textlink="">
      <xdr:nvSpPr>
        <xdr:cNvPr id="38913" name="Oval 1">
          <a:hlinkClick xmlns:r="http://schemas.openxmlformats.org/officeDocument/2006/relationships" r:id="rId1"/>
        </xdr:cNvPr>
        <xdr:cNvSpPr>
          <a:spLocks noChangeArrowheads="1"/>
        </xdr:cNvSpPr>
      </xdr:nvSpPr>
      <xdr:spPr bwMode="auto">
        <a:xfrm>
          <a:off x="514350"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39.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41985"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4097"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40.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40961"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41.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43009"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42.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44033"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43.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2"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44.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2"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45.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2"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2"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47.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2"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48.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2"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5121"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6145"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7169"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8193"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85725</xdr:rowOff>
    </xdr:from>
    <xdr:to>
      <xdr:col>4</xdr:col>
      <xdr:colOff>0</xdr:colOff>
      <xdr:row>1</xdr:row>
      <xdr:rowOff>142875</xdr:rowOff>
    </xdr:to>
    <xdr:sp macro="" textlink="">
      <xdr:nvSpPr>
        <xdr:cNvPr id="9217" name="Oval 1">
          <a:hlinkClick xmlns:r="http://schemas.openxmlformats.org/officeDocument/2006/relationships" r:id="rId1"/>
        </xdr:cNvPr>
        <xdr:cNvSpPr>
          <a:spLocks noChangeArrowheads="1"/>
        </xdr:cNvSpPr>
      </xdr:nvSpPr>
      <xdr:spPr bwMode="auto">
        <a:xfrm>
          <a:off x="238125" y="85725"/>
          <a:ext cx="714375" cy="2857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prstDash val="dash"/>
          <a:round/>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800080"/>
              </a:solidFill>
              <a:latin typeface="ＭＳ 明朝"/>
              <a:ea typeface="ＭＳ 明朝"/>
            </a:rPr>
            <a:t>戻 る</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6.xml"/><Relationship Id="rId1" Type="http://schemas.openxmlformats.org/officeDocument/2006/relationships/printerSettings" Target="../printerSettings/printerSettings28.bin"/><Relationship Id="rId4" Type="http://schemas.openxmlformats.org/officeDocument/2006/relationships/comments" Target="../comments2.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6.xml"/><Relationship Id="rId1" Type="http://schemas.openxmlformats.org/officeDocument/2006/relationships/printerSettings" Target="../printerSettings/printerSettings38.bin"/><Relationship Id="rId4" Type="http://schemas.openxmlformats.org/officeDocument/2006/relationships/comments" Target="../comments3.xml"/></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7.xml"/><Relationship Id="rId1" Type="http://schemas.openxmlformats.org/officeDocument/2006/relationships/printerSettings" Target="../printerSettings/printerSettings39.bin"/><Relationship Id="rId4" Type="http://schemas.openxmlformats.org/officeDocument/2006/relationships/comments" Target="../comments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5.xml"/><Relationship Id="rId1" Type="http://schemas.openxmlformats.org/officeDocument/2006/relationships/printerSettings" Target="../printerSettings/printerSettings47.bin"/><Relationship Id="rId4" Type="http://schemas.openxmlformats.org/officeDocument/2006/relationships/comments" Target="../comments5.xml"/></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6.xml"/><Relationship Id="rId1" Type="http://schemas.openxmlformats.org/officeDocument/2006/relationships/printerSettings" Target="../printerSettings/printerSettings48.bin"/><Relationship Id="rId4" Type="http://schemas.openxmlformats.org/officeDocument/2006/relationships/comments" Target="../comments6.xml"/></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7.xml"/><Relationship Id="rId1" Type="http://schemas.openxmlformats.org/officeDocument/2006/relationships/printerSettings" Target="../printerSettings/printerSettings49.bin"/><Relationship Id="rId4" Type="http://schemas.openxmlformats.org/officeDocument/2006/relationships/comments" Target="../comments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8.xml"/><Relationship Id="rId1" Type="http://schemas.openxmlformats.org/officeDocument/2006/relationships/printerSettings" Target="../printerSettings/printerSettings50.bin"/><Relationship Id="rId4" Type="http://schemas.openxmlformats.org/officeDocument/2006/relationships/comments" Target="../comments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35"/>
  <sheetViews>
    <sheetView zoomScaleNormal="100" zoomScaleSheetLayoutView="100" workbookViewId="0"/>
  </sheetViews>
  <sheetFormatPr defaultColWidth="8.75" defaultRowHeight="18.75" customHeight="1"/>
  <cols>
    <col min="1" max="2" width="8.75" style="262"/>
    <col min="3" max="3" width="8.75" style="304"/>
    <col min="4" max="11" width="8.75" style="262"/>
    <col min="12" max="14" width="0" style="262" hidden="1" customWidth="1"/>
    <col min="15" max="15" width="8.75" style="263"/>
    <col min="16" max="16384" width="8.75" style="262"/>
  </cols>
  <sheetData>
    <row r="1" spans="1:15" ht="18.75" customHeight="1">
      <c r="A1" s="259"/>
      <c r="B1" s="259"/>
      <c r="C1" s="260"/>
      <c r="D1" s="261"/>
      <c r="E1" s="261"/>
      <c r="F1" s="261"/>
      <c r="G1" s="261"/>
      <c r="H1" s="261"/>
      <c r="I1" s="261"/>
    </row>
    <row r="2" spans="1:15" ht="18.75" customHeight="1">
      <c r="A2" s="362" t="s">
        <v>806</v>
      </c>
      <c r="B2" s="363"/>
      <c r="C2" s="264"/>
      <c r="D2" s="339" t="s">
        <v>872</v>
      </c>
      <c r="E2" s="265"/>
      <c r="F2" s="261" t="s">
        <v>147</v>
      </c>
      <c r="G2" s="261"/>
      <c r="H2" s="261"/>
      <c r="I2" s="261"/>
      <c r="L2" s="266" t="s">
        <v>807</v>
      </c>
    </row>
    <row r="3" spans="1:15" ht="18.75" customHeight="1">
      <c r="A3" s="267" t="s">
        <v>808</v>
      </c>
      <c r="B3" s="268"/>
      <c r="C3" s="264"/>
      <c r="D3" s="364"/>
      <c r="E3" s="365"/>
      <c r="F3" s="269" t="s">
        <v>809</v>
      </c>
      <c r="G3" s="261"/>
      <c r="H3" s="261"/>
      <c r="I3" s="261"/>
      <c r="L3" s="270"/>
    </row>
    <row r="4" spans="1:15" ht="18.75" customHeight="1">
      <c r="A4" s="259"/>
      <c r="B4" s="259"/>
      <c r="C4" s="271"/>
      <c r="H4" s="272"/>
      <c r="I4" s="272"/>
      <c r="J4" s="272"/>
      <c r="K4" s="272"/>
      <c r="O4" s="262"/>
    </row>
    <row r="5" spans="1:15" ht="18.75" customHeight="1">
      <c r="A5" s="362" t="s">
        <v>715</v>
      </c>
      <c r="B5" s="363"/>
      <c r="C5" s="264"/>
      <c r="D5" s="351"/>
      <c r="E5" s="352"/>
      <c r="F5" s="352"/>
      <c r="G5" s="352"/>
      <c r="H5" s="352"/>
      <c r="I5" s="352"/>
      <c r="J5" s="353"/>
      <c r="L5" s="273" t="s">
        <v>810</v>
      </c>
      <c r="O5" s="262"/>
    </row>
    <row r="6" spans="1:15" ht="18.75" customHeight="1">
      <c r="A6" s="267" t="s">
        <v>811</v>
      </c>
      <c r="B6" s="268"/>
      <c r="C6" s="274"/>
      <c r="D6" s="366"/>
      <c r="E6" s="352"/>
      <c r="F6" s="352"/>
      <c r="G6" s="352"/>
      <c r="H6" s="352"/>
      <c r="I6" s="352"/>
      <c r="J6" s="353"/>
      <c r="L6" s="275" t="s">
        <v>812</v>
      </c>
      <c r="O6" s="262"/>
    </row>
    <row r="7" spans="1:15" ht="18.75" customHeight="1">
      <c r="A7" s="362" t="s">
        <v>714</v>
      </c>
      <c r="B7" s="363"/>
      <c r="C7" s="264"/>
      <c r="D7" s="351"/>
      <c r="E7" s="352"/>
      <c r="F7" s="352"/>
      <c r="G7" s="352"/>
      <c r="H7" s="352"/>
      <c r="I7" s="352"/>
      <c r="J7" s="353"/>
      <c r="L7" s="273" t="s">
        <v>813</v>
      </c>
      <c r="M7" s="275" t="s">
        <v>814</v>
      </c>
      <c r="O7" s="262"/>
    </row>
    <row r="8" spans="1:15" ht="18.75" customHeight="1">
      <c r="A8" s="259"/>
      <c r="B8" s="259"/>
      <c r="C8" s="276"/>
      <c r="O8" s="262"/>
    </row>
    <row r="9" spans="1:15" ht="18.75" customHeight="1">
      <c r="A9" s="277" t="s">
        <v>815</v>
      </c>
      <c r="B9" s="278"/>
      <c r="C9" s="279" t="s">
        <v>816</v>
      </c>
      <c r="D9" s="351" t="s">
        <v>857</v>
      </c>
      <c r="E9" s="352"/>
      <c r="F9" s="352"/>
      <c r="G9" s="352"/>
      <c r="H9" s="352"/>
      <c r="I9" s="352"/>
      <c r="J9" s="353"/>
      <c r="L9" s="266" t="s">
        <v>817</v>
      </c>
      <c r="O9" s="262"/>
    </row>
    <row r="10" spans="1:15" ht="18.75" customHeight="1">
      <c r="A10" s="280"/>
      <c r="B10" s="281"/>
      <c r="C10" s="282" t="s">
        <v>150</v>
      </c>
      <c r="D10" s="351" t="s">
        <v>858</v>
      </c>
      <c r="E10" s="352"/>
      <c r="F10" s="352"/>
      <c r="G10" s="352"/>
      <c r="H10" s="352"/>
      <c r="I10" s="352"/>
      <c r="J10" s="353"/>
      <c r="L10" s="283" t="s">
        <v>818</v>
      </c>
      <c r="O10" s="262"/>
    </row>
    <row r="11" spans="1:15" ht="18.75" customHeight="1">
      <c r="A11" s="284"/>
      <c r="B11" s="285"/>
      <c r="C11" s="282" t="s">
        <v>819</v>
      </c>
      <c r="D11" s="354"/>
      <c r="E11" s="355"/>
      <c r="L11" s="283" t="s">
        <v>820</v>
      </c>
      <c r="O11" s="262"/>
    </row>
    <row r="12" spans="1:15" ht="18.75" customHeight="1">
      <c r="A12" s="286"/>
      <c r="B12" s="287"/>
      <c r="C12" s="288" t="s">
        <v>152</v>
      </c>
      <c r="D12" s="354"/>
      <c r="E12" s="355"/>
      <c r="J12" s="289"/>
      <c r="K12" s="289"/>
      <c r="L12" s="283" t="s">
        <v>821</v>
      </c>
      <c r="O12" s="262"/>
    </row>
    <row r="13" spans="1:15" ht="18.75" customHeight="1">
      <c r="A13" s="277" t="s">
        <v>822</v>
      </c>
      <c r="B13" s="278"/>
      <c r="C13" s="279"/>
      <c r="D13" s="349"/>
      <c r="E13" s="350"/>
      <c r="F13" s="262" t="s">
        <v>823</v>
      </c>
      <c r="J13" s="289"/>
      <c r="K13" s="289"/>
      <c r="L13" s="283" t="s">
        <v>824</v>
      </c>
      <c r="M13" s="275" t="s">
        <v>825</v>
      </c>
      <c r="N13" s="290" t="s">
        <v>826</v>
      </c>
      <c r="O13" s="262"/>
    </row>
    <row r="14" spans="1:15" ht="18.75" customHeight="1">
      <c r="A14" s="277" t="s">
        <v>827</v>
      </c>
      <c r="B14" s="278"/>
      <c r="C14" s="279" t="s">
        <v>828</v>
      </c>
      <c r="D14" s="349"/>
      <c r="E14" s="350"/>
      <c r="F14" s="262" t="s">
        <v>823</v>
      </c>
      <c r="J14" s="289"/>
      <c r="K14" s="289"/>
      <c r="L14" s="283" t="s">
        <v>824</v>
      </c>
      <c r="M14" s="275" t="s">
        <v>825</v>
      </c>
      <c r="N14" s="290" t="s">
        <v>826</v>
      </c>
      <c r="O14" s="262"/>
    </row>
    <row r="15" spans="1:15" ht="18.75" customHeight="1">
      <c r="A15" s="280"/>
      <c r="B15" s="281"/>
      <c r="C15" s="282" t="s">
        <v>829</v>
      </c>
      <c r="D15" s="356"/>
      <c r="E15" s="357"/>
      <c r="F15" s="291" t="s">
        <v>823</v>
      </c>
      <c r="G15" s="292"/>
      <c r="H15" s="264" t="s">
        <v>830</v>
      </c>
      <c r="I15" s="358">
        <f>HENKO_KEIYAKU_MONEY-HENKOMAE_KEIYAKU_MONEY</f>
        <v>0</v>
      </c>
      <c r="J15" s="359"/>
      <c r="K15" s="293"/>
      <c r="L15" s="294"/>
      <c r="M15" s="295"/>
      <c r="O15" s="262"/>
    </row>
    <row r="16" spans="1:15" ht="18.75" customHeight="1">
      <c r="A16" s="286"/>
      <c r="B16" s="287"/>
      <c r="C16" s="288" t="s">
        <v>831</v>
      </c>
      <c r="D16" s="360"/>
      <c r="E16" s="361"/>
      <c r="F16" s="262" t="s">
        <v>823</v>
      </c>
      <c r="J16" s="289"/>
      <c r="K16" s="289"/>
      <c r="L16" s="273" t="s">
        <v>832</v>
      </c>
      <c r="O16" s="262"/>
    </row>
    <row r="17" spans="1:15" ht="18.75" customHeight="1">
      <c r="A17" s="259"/>
      <c r="B17" s="259"/>
      <c r="C17" s="271"/>
      <c r="D17" s="296"/>
      <c r="E17" s="297"/>
      <c r="J17" s="289"/>
      <c r="K17" s="289"/>
      <c r="O17" s="262"/>
    </row>
    <row r="18" spans="1:15" ht="18.75" customHeight="1">
      <c r="A18" s="298" t="s">
        <v>194</v>
      </c>
      <c r="B18" s="299"/>
      <c r="C18" s="264"/>
      <c r="D18" s="349"/>
      <c r="E18" s="350"/>
      <c r="F18" s="262" t="s">
        <v>823</v>
      </c>
      <c r="J18" s="289"/>
      <c r="K18" s="289"/>
      <c r="L18" s="266" t="s">
        <v>833</v>
      </c>
      <c r="M18" s="275" t="s">
        <v>834</v>
      </c>
      <c r="O18" s="262"/>
    </row>
    <row r="19" spans="1:15" ht="18.75" customHeight="1">
      <c r="A19" s="259"/>
      <c r="B19" s="259"/>
      <c r="C19" s="271"/>
      <c r="D19" s="296"/>
      <c r="E19" s="297"/>
      <c r="J19" s="289"/>
      <c r="K19" s="289"/>
      <c r="O19" s="262"/>
    </row>
    <row r="20" spans="1:15" ht="18.75" customHeight="1">
      <c r="A20" s="298" t="s">
        <v>835</v>
      </c>
      <c r="B20" s="299"/>
      <c r="C20" s="264"/>
      <c r="D20" s="349"/>
      <c r="E20" s="350"/>
      <c r="F20" s="262" t="s">
        <v>823</v>
      </c>
      <c r="J20" s="289"/>
      <c r="K20" s="289"/>
      <c r="L20" s="273" t="s">
        <v>836</v>
      </c>
      <c r="O20" s="262"/>
    </row>
    <row r="21" spans="1:15" ht="18.75" customHeight="1">
      <c r="A21" s="298" t="s">
        <v>877</v>
      </c>
      <c r="B21" s="299"/>
      <c r="C21" s="264"/>
      <c r="D21" s="349"/>
      <c r="E21" s="350"/>
      <c r="F21" s="262" t="s">
        <v>823</v>
      </c>
      <c r="J21" s="289"/>
      <c r="K21" s="289"/>
      <c r="O21" s="262"/>
    </row>
    <row r="22" spans="1:15" ht="18.75" customHeight="1">
      <c r="A22" s="298" t="s">
        <v>837</v>
      </c>
      <c r="B22" s="299"/>
      <c r="C22" s="264"/>
      <c r="D22" s="349"/>
      <c r="E22" s="350"/>
      <c r="F22" s="262" t="s">
        <v>356</v>
      </c>
      <c r="J22" s="289"/>
      <c r="K22" s="289"/>
      <c r="L22" s="273" t="s">
        <v>838</v>
      </c>
      <c r="O22" s="262"/>
    </row>
    <row r="23" spans="1:15" ht="18.75" customHeight="1">
      <c r="A23" s="259"/>
      <c r="B23" s="259"/>
      <c r="C23" s="271"/>
      <c r="D23" s="296"/>
      <c r="E23" s="297"/>
      <c r="F23" s="300"/>
      <c r="G23" s="300"/>
      <c r="J23" s="289"/>
      <c r="K23" s="289"/>
      <c r="O23" s="262"/>
    </row>
    <row r="24" spans="1:15" ht="18.75" customHeight="1">
      <c r="A24" s="301" t="s">
        <v>839</v>
      </c>
      <c r="B24" s="302"/>
      <c r="C24" s="279" t="s">
        <v>828</v>
      </c>
      <c r="D24" s="345"/>
      <c r="E24" s="346"/>
      <c r="F24" s="347"/>
      <c r="G24" s="348"/>
      <c r="J24" s="289"/>
      <c r="K24" s="289"/>
      <c r="L24" s="273" t="s">
        <v>840</v>
      </c>
      <c r="O24" s="262"/>
    </row>
    <row r="25" spans="1:15" ht="18.75" customHeight="1">
      <c r="A25" s="286"/>
      <c r="B25" s="287"/>
      <c r="C25" s="288" t="s">
        <v>841</v>
      </c>
      <c r="D25" s="345"/>
      <c r="E25" s="346"/>
      <c r="F25" s="347"/>
      <c r="G25" s="348"/>
      <c r="J25" s="289"/>
      <c r="K25" s="289"/>
      <c r="L25" s="273" t="s">
        <v>842</v>
      </c>
      <c r="O25" s="262"/>
    </row>
    <row r="26" spans="1:15" ht="18.75" customHeight="1">
      <c r="A26" s="301" t="s">
        <v>843</v>
      </c>
      <c r="B26" s="302"/>
      <c r="C26" s="279" t="s">
        <v>175</v>
      </c>
      <c r="D26" s="345" t="s">
        <v>859</v>
      </c>
      <c r="E26" s="346"/>
      <c r="F26" s="347"/>
      <c r="G26" s="348"/>
      <c r="J26" s="289"/>
      <c r="K26" s="289"/>
      <c r="L26" s="273" t="s">
        <v>844</v>
      </c>
      <c r="O26" s="262"/>
    </row>
    <row r="27" spans="1:15" ht="18.75" customHeight="1">
      <c r="A27" s="286"/>
      <c r="B27" s="287"/>
      <c r="C27" s="288" t="s">
        <v>186</v>
      </c>
      <c r="D27" s="345"/>
      <c r="E27" s="346"/>
      <c r="F27" s="347"/>
      <c r="G27" s="348"/>
      <c r="J27" s="289"/>
      <c r="K27" s="289"/>
      <c r="L27" s="273" t="s">
        <v>845</v>
      </c>
      <c r="O27" s="262"/>
    </row>
    <row r="28" spans="1:15" ht="18.75" customHeight="1">
      <c r="A28" s="301" t="s">
        <v>846</v>
      </c>
      <c r="B28" s="287"/>
      <c r="C28" s="288" t="s">
        <v>186</v>
      </c>
      <c r="D28" s="345"/>
      <c r="E28" s="346"/>
      <c r="F28" s="347"/>
      <c r="G28" s="348"/>
      <c r="L28" s="273" t="s">
        <v>847</v>
      </c>
      <c r="O28" s="262"/>
    </row>
    <row r="29" spans="1:15" ht="18.75" customHeight="1">
      <c r="A29" s="298" t="s">
        <v>317</v>
      </c>
      <c r="B29" s="299"/>
      <c r="C29" s="264"/>
      <c r="D29" s="345" t="s">
        <v>859</v>
      </c>
      <c r="E29" s="346"/>
      <c r="F29" s="347"/>
      <c r="G29" s="348"/>
      <c r="L29" s="273" t="s">
        <v>848</v>
      </c>
      <c r="O29" s="262"/>
    </row>
    <row r="30" spans="1:15" ht="18.75" customHeight="1">
      <c r="A30" s="298" t="s">
        <v>849</v>
      </c>
      <c r="B30" s="299"/>
      <c r="C30" s="264"/>
      <c r="D30" s="345"/>
      <c r="E30" s="346"/>
      <c r="F30" s="347"/>
      <c r="G30" s="348"/>
      <c r="L30" s="273" t="s">
        <v>850</v>
      </c>
      <c r="N30" s="263"/>
      <c r="O30" s="303"/>
    </row>
    <row r="31" spans="1:15" ht="18.75" customHeight="1">
      <c r="L31" s="266" t="s">
        <v>851</v>
      </c>
    </row>
    <row r="32" spans="1:15" ht="18.75" customHeight="1">
      <c r="L32" s="266" t="s">
        <v>852</v>
      </c>
    </row>
    <row r="33" spans="12:12" ht="18.75" customHeight="1">
      <c r="L33" s="275" t="s">
        <v>853</v>
      </c>
    </row>
    <row r="34" spans="12:12" ht="18.75" customHeight="1">
      <c r="L34" s="266" t="s">
        <v>854</v>
      </c>
    </row>
    <row r="35" spans="12:12" ht="18.75" customHeight="1">
      <c r="L35" s="266" t="s">
        <v>855</v>
      </c>
    </row>
  </sheetData>
  <mergeCells count="34">
    <mergeCell ref="A7:B7"/>
    <mergeCell ref="D7:J7"/>
    <mergeCell ref="A2:B2"/>
    <mergeCell ref="D3:E3"/>
    <mergeCell ref="A5:B5"/>
    <mergeCell ref="D5:J5"/>
    <mergeCell ref="D6:J6"/>
    <mergeCell ref="D22:E22"/>
    <mergeCell ref="D9:J9"/>
    <mergeCell ref="D10:J10"/>
    <mergeCell ref="D11:E11"/>
    <mergeCell ref="D12:E12"/>
    <mergeCell ref="D13:E13"/>
    <mergeCell ref="D14:E14"/>
    <mergeCell ref="D15:E15"/>
    <mergeCell ref="I15:J15"/>
    <mergeCell ref="D16:E16"/>
    <mergeCell ref="D18:E18"/>
    <mergeCell ref="D20:E20"/>
    <mergeCell ref="D21:E21"/>
    <mergeCell ref="D24:E24"/>
    <mergeCell ref="F24:G24"/>
    <mergeCell ref="D25:E25"/>
    <mergeCell ref="F25:G25"/>
    <mergeCell ref="D26:E26"/>
    <mergeCell ref="F26:G26"/>
    <mergeCell ref="D30:E30"/>
    <mergeCell ref="F30:G30"/>
    <mergeCell ref="D27:E27"/>
    <mergeCell ref="F27:G27"/>
    <mergeCell ref="D28:E28"/>
    <mergeCell ref="F28:G28"/>
    <mergeCell ref="D29:E29"/>
    <mergeCell ref="F29:G29"/>
  </mergeCells>
  <phoneticPr fontId="3"/>
  <pageMargins left="0.59055118110236227" right="0.59055118110236227" top="0.78740157480314965" bottom="0.78740157480314965" header="0.59055118110236227" footer="0.59055118110236227"/>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view="pageBreakPreview" zoomScaleNormal="100" workbookViewId="0"/>
  </sheetViews>
  <sheetFormatPr defaultColWidth="3.125" defaultRowHeight="18" customHeight="1"/>
  <cols>
    <col min="1" max="16384" width="3.125" style="111"/>
  </cols>
  <sheetData>
    <row r="1" spans="1:27" ht="18" customHeight="1">
      <c r="A1" s="141"/>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3"/>
    </row>
    <row r="2" spans="1:27" ht="18" customHeight="1">
      <c r="A2" s="144"/>
      <c r="B2" s="128"/>
      <c r="C2" s="128"/>
      <c r="D2" s="128"/>
      <c r="E2" s="128"/>
      <c r="F2" s="128"/>
      <c r="G2" s="128"/>
      <c r="H2" s="128"/>
      <c r="I2" s="128"/>
      <c r="J2" s="128"/>
      <c r="K2" s="128"/>
      <c r="L2" s="128"/>
      <c r="M2" s="128"/>
      <c r="N2" s="128"/>
      <c r="O2" s="128"/>
      <c r="P2" s="128"/>
      <c r="Q2" s="128"/>
      <c r="R2" s="128"/>
      <c r="S2" s="128"/>
      <c r="T2" s="128"/>
      <c r="U2" s="128"/>
      <c r="V2" s="128"/>
      <c r="W2" s="80"/>
      <c r="X2" s="407" t="s">
        <v>172</v>
      </c>
      <c r="Y2" s="408"/>
      <c r="Z2" s="409"/>
      <c r="AA2" s="145"/>
    </row>
    <row r="3" spans="1:27" ht="18" customHeight="1">
      <c r="A3" s="144"/>
      <c r="B3" s="128"/>
      <c r="C3" s="128"/>
      <c r="D3" s="128"/>
      <c r="E3" s="128"/>
      <c r="F3" s="128"/>
      <c r="G3" s="387" t="s">
        <v>240</v>
      </c>
      <c r="H3" s="387"/>
      <c r="I3" s="387"/>
      <c r="J3" s="387"/>
      <c r="K3" s="387"/>
      <c r="L3" s="387"/>
      <c r="M3" s="387"/>
      <c r="N3" s="387"/>
      <c r="O3" s="387"/>
      <c r="P3" s="387"/>
      <c r="Q3" s="387"/>
      <c r="R3" s="387"/>
      <c r="S3" s="387"/>
      <c r="T3" s="387"/>
      <c r="U3" s="387"/>
      <c r="V3" s="128"/>
      <c r="W3" s="146"/>
      <c r="X3" s="410"/>
      <c r="Y3" s="411"/>
      <c r="Z3" s="412"/>
      <c r="AA3" s="145"/>
    </row>
    <row r="4" spans="1:27" ht="18" customHeight="1">
      <c r="A4" s="144"/>
      <c r="B4" s="128"/>
      <c r="C4" s="128"/>
      <c r="D4" s="128"/>
      <c r="E4" s="128"/>
      <c r="F4" s="128"/>
      <c r="G4" s="387"/>
      <c r="H4" s="387"/>
      <c r="I4" s="387"/>
      <c r="J4" s="387"/>
      <c r="K4" s="387"/>
      <c r="L4" s="387"/>
      <c r="M4" s="387"/>
      <c r="N4" s="387"/>
      <c r="O4" s="387"/>
      <c r="P4" s="387"/>
      <c r="Q4" s="387"/>
      <c r="R4" s="387"/>
      <c r="S4" s="387"/>
      <c r="T4" s="387"/>
      <c r="U4" s="387"/>
      <c r="V4" s="128"/>
      <c r="W4" s="146"/>
      <c r="X4" s="410"/>
      <c r="Y4" s="411"/>
      <c r="Z4" s="412"/>
      <c r="AA4" s="145"/>
    </row>
    <row r="5" spans="1:27" ht="18" customHeight="1">
      <c r="A5" s="144"/>
      <c r="B5" s="128"/>
      <c r="C5" s="128"/>
      <c r="D5" s="128"/>
      <c r="E5" s="128"/>
      <c r="F5" s="128"/>
      <c r="G5" s="128"/>
      <c r="H5" s="128"/>
      <c r="I5" s="128"/>
      <c r="J5" s="128"/>
      <c r="K5" s="128"/>
      <c r="L5" s="128"/>
      <c r="M5" s="128"/>
      <c r="N5" s="128"/>
      <c r="O5" s="128"/>
      <c r="P5" s="128"/>
      <c r="Q5" s="128"/>
      <c r="R5" s="128"/>
      <c r="S5" s="128"/>
      <c r="T5" s="128"/>
      <c r="U5" s="128"/>
      <c r="V5" s="128"/>
      <c r="W5" s="146"/>
      <c r="X5" s="413"/>
      <c r="Y5" s="414"/>
      <c r="Z5" s="415"/>
      <c r="AA5" s="145"/>
    </row>
    <row r="6" spans="1:27" ht="18" customHeight="1">
      <c r="A6" s="147"/>
      <c r="B6" s="80"/>
      <c r="C6" s="80"/>
      <c r="D6" s="80"/>
      <c r="E6" s="80"/>
      <c r="F6" s="80"/>
      <c r="G6" s="80"/>
      <c r="H6" s="80"/>
      <c r="I6" s="80"/>
      <c r="J6" s="80"/>
      <c r="K6" s="80"/>
      <c r="L6" s="80"/>
      <c r="M6" s="80"/>
      <c r="N6" s="80"/>
      <c r="O6" s="80"/>
      <c r="P6" s="80"/>
      <c r="Q6" s="80"/>
      <c r="R6" s="80"/>
      <c r="AA6" s="148"/>
    </row>
    <row r="7" spans="1:27" ht="18" customHeight="1">
      <c r="A7" s="147"/>
      <c r="B7" s="128">
        <v>1</v>
      </c>
      <c r="C7" s="393" t="s">
        <v>146</v>
      </c>
      <c r="D7" s="393"/>
      <c r="E7" s="393"/>
      <c r="F7" s="393"/>
      <c r="G7" s="80"/>
      <c r="H7" s="428" t="str">
        <f>IF(KENMEI="","",KENMEI)</f>
        <v/>
      </c>
      <c r="I7" s="428"/>
      <c r="J7" s="428"/>
      <c r="K7" s="428"/>
      <c r="L7" s="428"/>
      <c r="M7" s="428"/>
      <c r="N7" s="428"/>
      <c r="O7" s="428"/>
      <c r="P7" s="428"/>
      <c r="Q7" s="428"/>
      <c r="R7" s="428"/>
      <c r="S7" s="428"/>
      <c r="T7" s="428"/>
      <c r="U7" s="428"/>
      <c r="V7" s="428"/>
      <c r="W7" s="428"/>
      <c r="X7" s="428"/>
      <c r="Y7" s="428"/>
      <c r="Z7" s="428"/>
      <c r="AA7" s="148"/>
    </row>
    <row r="8" spans="1:27" ht="18" customHeight="1">
      <c r="A8" s="147"/>
      <c r="B8" s="80"/>
      <c r="C8" s="80"/>
      <c r="D8" s="80"/>
      <c r="E8" s="80"/>
      <c r="F8" s="80"/>
      <c r="G8" s="80"/>
      <c r="H8" s="428"/>
      <c r="I8" s="428"/>
      <c r="J8" s="428"/>
      <c r="K8" s="428"/>
      <c r="L8" s="428"/>
      <c r="M8" s="428"/>
      <c r="N8" s="428"/>
      <c r="O8" s="428"/>
      <c r="P8" s="428"/>
      <c r="Q8" s="428"/>
      <c r="R8" s="428"/>
      <c r="S8" s="428"/>
      <c r="T8" s="428"/>
      <c r="U8" s="428"/>
      <c r="V8" s="428"/>
      <c r="W8" s="428"/>
      <c r="X8" s="428"/>
      <c r="Y8" s="428"/>
      <c r="Z8" s="428"/>
      <c r="AA8" s="148"/>
    </row>
    <row r="9" spans="1:27" ht="18" customHeight="1">
      <c r="A9" s="147"/>
      <c r="B9" s="128">
        <v>2</v>
      </c>
      <c r="C9" s="393" t="s">
        <v>160</v>
      </c>
      <c r="D9" s="393"/>
      <c r="E9" s="393"/>
      <c r="F9" s="393"/>
      <c r="G9" s="80"/>
      <c r="H9" s="422" t="str">
        <f>IF(BASHO="","",BASHO)</f>
        <v/>
      </c>
      <c r="I9" s="422"/>
      <c r="J9" s="422"/>
      <c r="K9" s="422"/>
      <c r="L9" s="422"/>
      <c r="M9" s="422"/>
      <c r="N9" s="422"/>
      <c r="O9" s="422"/>
      <c r="P9" s="422"/>
      <c r="Q9" s="422"/>
      <c r="R9" s="422"/>
      <c r="S9" s="422"/>
      <c r="T9" s="422"/>
      <c r="U9" s="422"/>
      <c r="V9" s="422"/>
      <c r="W9" s="422"/>
      <c r="X9" s="422"/>
      <c r="Y9" s="422"/>
      <c r="Z9" s="422"/>
      <c r="AA9" s="148"/>
    </row>
    <row r="10" spans="1:27" ht="18" customHeight="1">
      <c r="A10" s="147"/>
      <c r="B10" s="128"/>
      <c r="C10" s="97"/>
      <c r="D10" s="97"/>
      <c r="E10" s="97"/>
      <c r="F10" s="97"/>
      <c r="G10" s="80"/>
      <c r="H10" s="119"/>
      <c r="I10" s="119"/>
      <c r="J10" s="119"/>
      <c r="K10" s="89"/>
      <c r="L10" s="89"/>
      <c r="M10" s="89"/>
      <c r="N10" s="89"/>
      <c r="O10" s="89"/>
      <c r="P10" s="89"/>
      <c r="Q10" s="89"/>
      <c r="R10" s="89"/>
      <c r="S10" s="89"/>
      <c r="T10" s="89"/>
      <c r="U10" s="119"/>
      <c r="V10" s="119"/>
      <c r="W10" s="128"/>
      <c r="X10" s="119"/>
      <c r="Y10" s="119"/>
      <c r="AA10" s="148"/>
    </row>
    <row r="11" spans="1:27" ht="18" customHeight="1">
      <c r="A11" s="147"/>
      <c r="B11" s="128">
        <v>3</v>
      </c>
      <c r="C11" s="393" t="s">
        <v>227</v>
      </c>
      <c r="D11" s="393"/>
      <c r="E11" s="393"/>
      <c r="F11" s="393"/>
      <c r="G11" s="80"/>
      <c r="U11" s="149"/>
      <c r="V11" s="149"/>
      <c r="W11" s="149"/>
      <c r="X11" s="149"/>
      <c r="Y11" s="149"/>
      <c r="Z11" s="149"/>
      <c r="AA11" s="148"/>
    </row>
    <row r="12" spans="1:27" ht="18" customHeight="1">
      <c r="A12" s="147"/>
      <c r="C12" s="435" t="s">
        <v>235</v>
      </c>
      <c r="D12" s="393" t="s">
        <v>228</v>
      </c>
      <c r="E12" s="393"/>
      <c r="F12" s="393"/>
      <c r="G12" s="393"/>
      <c r="H12" s="80"/>
      <c r="I12" s="417" t="s">
        <v>236</v>
      </c>
      <c r="J12" s="432">
        <f>IF(HENKO_KEIYAKU_SAGAKU_MONEY="","",HENKO_KEIYAKU_SAGAKU_MONEY)</f>
        <v>0</v>
      </c>
      <c r="K12" s="432"/>
      <c r="L12" s="432"/>
      <c r="M12" s="432"/>
      <c r="N12" s="432"/>
      <c r="O12" s="432"/>
      <c r="P12" s="432"/>
      <c r="Q12" s="394" t="s">
        <v>237</v>
      </c>
      <c r="R12" s="406" t="s">
        <v>238</v>
      </c>
      <c r="S12" s="434"/>
      <c r="T12" s="434"/>
      <c r="U12" s="392" t="s">
        <v>239</v>
      </c>
      <c r="W12" s="80"/>
      <c r="X12" s="80"/>
      <c r="Y12" s="80"/>
      <c r="Z12" s="80"/>
      <c r="AA12" s="148"/>
    </row>
    <row r="13" spans="1:27" ht="18" customHeight="1">
      <c r="A13" s="147"/>
      <c r="C13" s="435"/>
      <c r="D13" s="393"/>
      <c r="E13" s="393"/>
      <c r="F13" s="393"/>
      <c r="G13" s="393"/>
      <c r="H13" s="80"/>
      <c r="I13" s="417"/>
      <c r="J13" s="432"/>
      <c r="K13" s="432"/>
      <c r="L13" s="432"/>
      <c r="M13" s="432"/>
      <c r="N13" s="432"/>
      <c r="O13" s="432"/>
      <c r="P13" s="432"/>
      <c r="Q13" s="395"/>
      <c r="R13" s="406"/>
      <c r="S13" s="434"/>
      <c r="T13" s="434"/>
      <c r="U13" s="392"/>
      <c r="W13" s="80"/>
      <c r="X13" s="80"/>
      <c r="Y13" s="80"/>
      <c r="Z13" s="80"/>
      <c r="AA13" s="148"/>
    </row>
    <row r="14" spans="1:27" ht="18" customHeight="1">
      <c r="A14" s="147"/>
      <c r="B14" s="98"/>
      <c r="D14" s="418" t="s">
        <v>189</v>
      </c>
      <c r="E14" s="418"/>
      <c r="F14" s="418"/>
      <c r="G14" s="418"/>
      <c r="H14" s="418"/>
      <c r="I14" s="418"/>
      <c r="J14" s="418"/>
      <c r="K14" s="418"/>
      <c r="L14" s="418"/>
      <c r="M14" s="418"/>
      <c r="N14" s="418"/>
      <c r="O14" s="418"/>
      <c r="P14" s="418"/>
      <c r="Q14" s="150" t="s">
        <v>213</v>
      </c>
      <c r="R14" s="433">
        <f>IF(ISBLANK(J12),"",ROUNDDOWN(J12*ZEIRITSU/(100+ZEIRITSU),0))</f>
        <v>0</v>
      </c>
      <c r="S14" s="433"/>
      <c r="T14" s="433"/>
      <c r="U14" s="433"/>
      <c r="V14" s="150" t="s">
        <v>214</v>
      </c>
      <c r="Z14" s="98"/>
      <c r="AA14" s="148"/>
    </row>
    <row r="15" spans="1:27" ht="18" customHeight="1">
      <c r="A15" s="147"/>
      <c r="B15" s="98"/>
      <c r="C15" s="152" t="s">
        <v>721</v>
      </c>
      <c r="D15" s="393" t="s">
        <v>174</v>
      </c>
      <c r="E15" s="393"/>
      <c r="F15" s="393"/>
      <c r="G15" s="393"/>
      <c r="I15" s="401" t="s">
        <v>186</v>
      </c>
      <c r="J15" s="401"/>
      <c r="K15" s="391">
        <f>IF(HENKO_KANSEI_DATE="変更なし",KANSEI_DATE,HENKO_KANSEI_DATE)</f>
        <v>0</v>
      </c>
      <c r="L15" s="391"/>
      <c r="M15" s="391"/>
      <c r="N15" s="391"/>
      <c r="O15" s="391"/>
      <c r="P15" s="391"/>
      <c r="Q15" s="391"/>
      <c r="R15" s="391"/>
      <c r="S15" s="29"/>
      <c r="T15" s="29"/>
      <c r="U15" s="29"/>
      <c r="V15" s="155"/>
      <c r="Z15" s="98"/>
      <c r="AA15" s="148"/>
    </row>
    <row r="16" spans="1:27" ht="18" customHeight="1">
      <c r="A16" s="147"/>
      <c r="B16" s="98"/>
      <c r="S16" s="29"/>
      <c r="T16" s="29"/>
      <c r="U16" s="29"/>
      <c r="V16" s="155"/>
      <c r="Z16" s="98"/>
      <c r="AA16" s="148"/>
    </row>
    <row r="17" spans="1:27" ht="18" customHeight="1">
      <c r="A17" s="147"/>
      <c r="B17" s="98"/>
      <c r="C17" s="152" t="s">
        <v>722</v>
      </c>
      <c r="D17" s="393" t="s">
        <v>231</v>
      </c>
      <c r="E17" s="393"/>
      <c r="F17" s="393"/>
      <c r="G17" s="393"/>
      <c r="I17" s="405" t="s">
        <v>232</v>
      </c>
      <c r="J17" s="405"/>
      <c r="K17" s="405"/>
      <c r="L17" s="405"/>
      <c r="M17" s="405"/>
      <c r="N17" s="405"/>
      <c r="O17" s="405"/>
      <c r="P17" s="405"/>
      <c r="Q17" s="405"/>
      <c r="R17" s="405"/>
      <c r="S17" s="405"/>
      <c r="T17" s="405"/>
      <c r="U17" s="405"/>
      <c r="V17" s="405"/>
      <c r="W17" s="405"/>
      <c r="Z17" s="98"/>
      <c r="AA17" s="148"/>
    </row>
    <row r="18" spans="1:27" ht="18" customHeight="1">
      <c r="A18" s="147"/>
      <c r="H18" s="97"/>
      <c r="I18" s="97"/>
      <c r="J18" s="97"/>
      <c r="K18" s="97"/>
      <c r="L18" s="97"/>
      <c r="M18" s="128"/>
      <c r="N18" s="18"/>
      <c r="O18" s="18"/>
      <c r="P18" s="18"/>
      <c r="Q18" s="18"/>
      <c r="R18" s="18"/>
      <c r="S18" s="18"/>
      <c r="T18" s="128"/>
      <c r="AA18" s="148"/>
    </row>
    <row r="19" spans="1:27" ht="18" customHeight="1">
      <c r="A19" s="147"/>
      <c r="C19" s="152" t="s">
        <v>723</v>
      </c>
      <c r="D19" s="393" t="s">
        <v>225</v>
      </c>
      <c r="E19" s="393"/>
      <c r="F19" s="393"/>
      <c r="G19" s="393"/>
      <c r="H19" s="97"/>
      <c r="I19" s="431"/>
      <c r="J19" s="431"/>
      <c r="K19" s="431"/>
      <c r="L19" s="431"/>
      <c r="M19" s="431"/>
      <c r="N19" s="431"/>
      <c r="O19" s="431"/>
      <c r="P19" s="431"/>
      <c r="Q19" s="431"/>
      <c r="R19" s="431"/>
      <c r="S19" s="431"/>
      <c r="T19" s="431"/>
      <c r="U19" s="431"/>
      <c r="V19" s="431"/>
      <c r="W19" s="431"/>
      <c r="AA19" s="148"/>
    </row>
    <row r="20" spans="1:27" ht="18" customHeight="1">
      <c r="A20" s="147"/>
      <c r="C20" s="152"/>
      <c r="D20" s="97"/>
      <c r="E20" s="97"/>
      <c r="F20" s="97"/>
      <c r="G20" s="97"/>
      <c r="H20" s="97"/>
      <c r="I20" s="149"/>
      <c r="J20" s="149"/>
      <c r="K20" s="149"/>
      <c r="L20" s="149"/>
      <c r="M20" s="149"/>
      <c r="N20" s="149"/>
      <c r="O20" s="149"/>
      <c r="P20" s="149"/>
      <c r="Q20" s="149"/>
      <c r="R20" s="149"/>
      <c r="S20" s="149"/>
      <c r="T20" s="149"/>
      <c r="U20" s="149"/>
      <c r="V20" s="149"/>
      <c r="W20" s="149"/>
      <c r="AA20" s="148"/>
    </row>
    <row r="21" spans="1:27" ht="18" customHeight="1">
      <c r="A21" s="147"/>
      <c r="C21" s="152"/>
      <c r="D21" s="97"/>
      <c r="E21" s="97"/>
      <c r="F21" s="97"/>
      <c r="G21" s="97"/>
      <c r="H21" s="97"/>
      <c r="I21" s="149"/>
      <c r="J21" s="149"/>
      <c r="K21" s="149"/>
      <c r="L21" s="149"/>
      <c r="M21" s="149"/>
      <c r="N21" s="149"/>
      <c r="O21" s="149"/>
      <c r="P21" s="149"/>
      <c r="Q21" s="149"/>
      <c r="R21" s="149"/>
      <c r="S21" s="149"/>
      <c r="T21" s="149"/>
      <c r="U21" s="149"/>
      <c r="V21" s="149"/>
      <c r="W21" s="149"/>
      <c r="AA21" s="148"/>
    </row>
    <row r="22" spans="1:27" ht="18" customHeight="1">
      <c r="A22" s="147"/>
      <c r="C22" s="152"/>
      <c r="D22" s="97"/>
      <c r="E22" s="97"/>
      <c r="F22" s="97"/>
      <c r="G22" s="97"/>
      <c r="H22" s="97"/>
      <c r="I22" s="149"/>
      <c r="J22" s="149"/>
      <c r="K22" s="149"/>
      <c r="L22" s="149"/>
      <c r="M22" s="149"/>
      <c r="AA22" s="148"/>
    </row>
    <row r="23" spans="1:27" ht="18" customHeight="1">
      <c r="A23" s="147"/>
      <c r="B23" s="405" t="s">
        <v>368</v>
      </c>
      <c r="C23" s="405"/>
      <c r="D23" s="405"/>
      <c r="E23" s="405"/>
      <c r="F23" s="405"/>
      <c r="G23" s="405"/>
      <c r="H23" s="405"/>
      <c r="I23" s="405"/>
      <c r="J23" s="405"/>
      <c r="K23" s="405"/>
      <c r="L23" s="405"/>
      <c r="M23" s="405"/>
      <c r="N23" s="405"/>
      <c r="O23" s="405"/>
      <c r="P23" s="430" t="str">
        <f>IF(KEIYAKU_DATE="","",KEIYAKU_DATE)</f>
        <v/>
      </c>
      <c r="Q23" s="430"/>
      <c r="R23" s="430"/>
      <c r="S23" s="430"/>
      <c r="T23" s="430"/>
      <c r="U23" s="430"/>
      <c r="V23" s="430"/>
      <c r="W23" s="430"/>
      <c r="X23" s="406" t="s">
        <v>241</v>
      </c>
      <c r="Y23" s="406"/>
      <c r="Z23" s="406"/>
      <c r="AA23" s="148"/>
    </row>
    <row r="24" spans="1:27" ht="18" customHeight="1">
      <c r="A24" s="147"/>
      <c r="B24" s="439" t="s">
        <v>879</v>
      </c>
      <c r="C24" s="439"/>
      <c r="D24" s="439"/>
      <c r="E24" s="439"/>
      <c r="F24" s="439"/>
      <c r="G24" s="439"/>
      <c r="H24" s="439"/>
      <c r="I24" s="439"/>
      <c r="J24" s="439"/>
      <c r="K24" s="439"/>
      <c r="L24" s="439"/>
      <c r="M24" s="439"/>
      <c r="N24" s="439"/>
      <c r="O24" s="439"/>
      <c r="P24" s="439"/>
      <c r="Q24" s="439"/>
      <c r="R24" s="439"/>
      <c r="S24" s="439"/>
      <c r="T24" s="439"/>
      <c r="U24" s="439"/>
      <c r="V24" s="439"/>
      <c r="W24" s="439"/>
      <c r="X24" s="439"/>
      <c r="Y24" s="439"/>
      <c r="Z24" s="439"/>
      <c r="AA24" s="148"/>
    </row>
    <row r="25" spans="1:27" ht="18" customHeight="1">
      <c r="A25" s="147"/>
      <c r="B25" s="439"/>
      <c r="C25" s="439"/>
      <c r="D25" s="439"/>
      <c r="E25" s="439"/>
      <c r="F25" s="439"/>
      <c r="G25" s="439"/>
      <c r="H25" s="439"/>
      <c r="I25" s="439"/>
      <c r="J25" s="439"/>
      <c r="K25" s="439"/>
      <c r="L25" s="439"/>
      <c r="M25" s="439"/>
      <c r="N25" s="439"/>
      <c r="O25" s="439"/>
      <c r="P25" s="439"/>
      <c r="Q25" s="439"/>
      <c r="R25" s="439"/>
      <c r="S25" s="439"/>
      <c r="T25" s="439"/>
      <c r="U25" s="439"/>
      <c r="V25" s="439"/>
      <c r="W25" s="439"/>
      <c r="X25" s="439"/>
      <c r="Y25" s="439"/>
      <c r="Z25" s="439"/>
      <c r="AA25" s="148"/>
    </row>
    <row r="26" spans="1:27" ht="18" customHeight="1">
      <c r="A26" s="147"/>
      <c r="B26" s="439"/>
      <c r="C26" s="439"/>
      <c r="D26" s="439"/>
      <c r="E26" s="439"/>
      <c r="F26" s="439"/>
      <c r="G26" s="439"/>
      <c r="H26" s="439"/>
      <c r="I26" s="439"/>
      <c r="J26" s="439"/>
      <c r="K26" s="439"/>
      <c r="L26" s="439"/>
      <c r="M26" s="439"/>
      <c r="N26" s="439"/>
      <c r="O26" s="439"/>
      <c r="P26" s="439"/>
      <c r="Q26" s="439"/>
      <c r="R26" s="439"/>
      <c r="S26" s="439"/>
      <c r="T26" s="439"/>
      <c r="U26" s="439"/>
      <c r="V26" s="439"/>
      <c r="W26" s="439"/>
      <c r="X26" s="439"/>
      <c r="Y26" s="439"/>
      <c r="Z26" s="439"/>
      <c r="AA26" s="148"/>
    </row>
    <row r="27" spans="1:27" ht="18" customHeight="1">
      <c r="A27" s="147"/>
      <c r="B27" s="439"/>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148"/>
    </row>
    <row r="28" spans="1:27" ht="18" customHeight="1">
      <c r="A28" s="147"/>
      <c r="B28" s="439"/>
      <c r="C28" s="439"/>
      <c r="D28" s="439"/>
      <c r="E28" s="439"/>
      <c r="F28" s="439"/>
      <c r="G28" s="439"/>
      <c r="H28" s="439"/>
      <c r="I28" s="439"/>
      <c r="J28" s="439"/>
      <c r="K28" s="439"/>
      <c r="L28" s="439"/>
      <c r="M28" s="439"/>
      <c r="N28" s="439"/>
      <c r="O28" s="439"/>
      <c r="P28" s="439"/>
      <c r="Q28" s="439"/>
      <c r="R28" s="439"/>
      <c r="S28" s="439"/>
      <c r="T28" s="439"/>
      <c r="U28" s="439"/>
      <c r="V28" s="439"/>
      <c r="W28" s="439"/>
      <c r="X28" s="439"/>
      <c r="Y28" s="439"/>
      <c r="Z28" s="439"/>
      <c r="AA28" s="148"/>
    </row>
    <row r="29" spans="1:27" ht="18" customHeight="1">
      <c r="A29" s="147"/>
      <c r="B29" s="439"/>
      <c r="C29" s="439"/>
      <c r="D29" s="439"/>
      <c r="E29" s="439"/>
      <c r="F29" s="439"/>
      <c r="G29" s="439"/>
      <c r="H29" s="439"/>
      <c r="I29" s="439"/>
      <c r="J29" s="439"/>
      <c r="K29" s="439"/>
      <c r="L29" s="439"/>
      <c r="M29" s="439"/>
      <c r="N29" s="439"/>
      <c r="O29" s="439"/>
      <c r="P29" s="439"/>
      <c r="Q29" s="439"/>
      <c r="R29" s="439"/>
      <c r="S29" s="439"/>
      <c r="T29" s="439"/>
      <c r="U29" s="439"/>
      <c r="V29" s="439"/>
      <c r="W29" s="439"/>
      <c r="X29" s="439"/>
      <c r="Y29" s="439"/>
      <c r="Z29" s="439"/>
      <c r="AA29" s="148"/>
    </row>
    <row r="30" spans="1:27" ht="18" customHeight="1">
      <c r="A30" s="147"/>
      <c r="B30" s="439"/>
      <c r="C30" s="439"/>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148"/>
    </row>
    <row r="31" spans="1:27" ht="18" customHeight="1">
      <c r="A31" s="147"/>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48"/>
    </row>
    <row r="32" spans="1:27" ht="18" customHeight="1">
      <c r="A32" s="147"/>
      <c r="B32" s="401" t="str">
        <f>IF(GENGO="","",GENGO)</f>
        <v>令和</v>
      </c>
      <c r="C32" s="401"/>
      <c r="D32" s="89"/>
      <c r="E32" s="128" t="s">
        <v>142</v>
      </c>
      <c r="F32" s="89"/>
      <c r="G32" s="128" t="s">
        <v>129</v>
      </c>
      <c r="H32" s="89"/>
      <c r="I32" s="128" t="s">
        <v>128</v>
      </c>
      <c r="AA32" s="148"/>
    </row>
    <row r="33" spans="1:27" ht="18" customHeight="1">
      <c r="A33" s="147"/>
      <c r="B33" s="128"/>
      <c r="C33" s="128"/>
      <c r="D33" s="24"/>
      <c r="E33" s="24"/>
      <c r="F33" s="128"/>
      <c r="G33" s="24"/>
      <c r="H33" s="24"/>
      <c r="I33" s="128"/>
      <c r="J33" s="24"/>
      <c r="K33" s="24"/>
      <c r="L33" s="128"/>
      <c r="AA33" s="148"/>
    </row>
    <row r="34" spans="1:27" ht="18" customHeight="1">
      <c r="A34" s="147"/>
      <c r="B34" s="128"/>
      <c r="C34" s="128"/>
      <c r="D34" s="128"/>
      <c r="E34" s="128"/>
      <c r="F34" s="128"/>
      <c r="G34" s="128"/>
      <c r="H34" s="128"/>
      <c r="I34" s="128"/>
      <c r="M34" s="401" t="s">
        <v>150</v>
      </c>
      <c r="N34" s="401"/>
      <c r="O34" s="405" t="str">
        <f>IF(HACCHUSHA_JUSHO="","",HACCHUSHA_JUSHO)</f>
        <v>静岡県伊豆市小立野38-2</v>
      </c>
      <c r="P34" s="405"/>
      <c r="Q34" s="405"/>
      <c r="R34" s="405"/>
      <c r="S34" s="405"/>
      <c r="T34" s="405"/>
      <c r="U34" s="405"/>
      <c r="V34" s="405"/>
      <c r="W34" s="405"/>
      <c r="X34" s="405"/>
      <c r="Y34" s="405"/>
      <c r="AA34" s="148"/>
    </row>
    <row r="35" spans="1:27" ht="9" customHeight="1">
      <c r="A35" s="147"/>
      <c r="B35" s="80"/>
      <c r="C35" s="80"/>
      <c r="D35" s="80"/>
      <c r="E35" s="80"/>
      <c r="F35" s="80"/>
      <c r="G35" s="80"/>
      <c r="H35" s="80"/>
      <c r="I35" s="80"/>
      <c r="J35" s="393" t="s">
        <v>155</v>
      </c>
      <c r="K35" s="393"/>
      <c r="L35" s="393"/>
      <c r="M35" s="404"/>
      <c r="N35" s="404"/>
      <c r="O35" s="405"/>
      <c r="P35" s="405"/>
      <c r="Q35" s="405"/>
      <c r="R35" s="405"/>
      <c r="S35" s="405"/>
      <c r="T35" s="405"/>
      <c r="U35" s="405"/>
      <c r="V35" s="405"/>
      <c r="W35" s="405"/>
      <c r="X35" s="405"/>
      <c r="Y35" s="405"/>
      <c r="AA35" s="148"/>
    </row>
    <row r="36" spans="1:27" ht="9" customHeight="1">
      <c r="A36" s="147"/>
      <c r="B36" s="80"/>
      <c r="C36" s="80"/>
      <c r="D36" s="80"/>
      <c r="E36" s="80"/>
      <c r="F36" s="80"/>
      <c r="G36" s="80"/>
      <c r="H36" s="80"/>
      <c r="I36" s="80"/>
      <c r="J36" s="393"/>
      <c r="K36" s="393"/>
      <c r="L36" s="393"/>
      <c r="M36" s="401" t="s">
        <v>152</v>
      </c>
      <c r="N36" s="401"/>
      <c r="O36" s="397" t="str">
        <f>IF(HACCHUSHA_YAKUSHOKU="","",HACCHUSHA_YAKUSHOKU)</f>
        <v/>
      </c>
      <c r="P36" s="397"/>
      <c r="Q36" s="397"/>
      <c r="R36" s="397"/>
      <c r="S36" s="398" t="str">
        <f>IF(HACCHUSHA_NAME="","",HACCHUSHA_NAME)</f>
        <v/>
      </c>
      <c r="T36" s="398"/>
      <c r="U36" s="398"/>
      <c r="V36" s="398"/>
      <c r="W36" s="398"/>
      <c r="X36" s="398"/>
      <c r="Y36" s="406" t="s">
        <v>205</v>
      </c>
      <c r="AA36" s="148"/>
    </row>
    <row r="37" spans="1:27" ht="18" customHeight="1">
      <c r="A37" s="147"/>
      <c r="B37" s="80"/>
      <c r="C37" s="80"/>
      <c r="D37" s="80"/>
      <c r="E37" s="80"/>
      <c r="F37" s="80"/>
      <c r="G37" s="80"/>
      <c r="H37" s="80"/>
      <c r="I37" s="80"/>
      <c r="J37" s="80"/>
      <c r="K37" s="80"/>
      <c r="L37" s="97"/>
      <c r="M37" s="404"/>
      <c r="N37" s="404"/>
      <c r="O37" s="397"/>
      <c r="P37" s="397"/>
      <c r="Q37" s="397"/>
      <c r="R37" s="397"/>
      <c r="S37" s="398"/>
      <c r="T37" s="398"/>
      <c r="U37" s="398"/>
      <c r="V37" s="398"/>
      <c r="W37" s="398"/>
      <c r="X37" s="398"/>
      <c r="Y37" s="406"/>
      <c r="AA37" s="148"/>
    </row>
    <row r="38" spans="1:27" ht="18" customHeight="1">
      <c r="A38" s="147"/>
      <c r="B38" s="80"/>
      <c r="C38" s="80"/>
      <c r="D38" s="80"/>
      <c r="E38" s="80"/>
      <c r="F38" s="80"/>
      <c r="G38" s="80"/>
      <c r="H38" s="80"/>
      <c r="I38" s="80"/>
      <c r="J38" s="80"/>
      <c r="K38" s="80"/>
      <c r="L38" s="97"/>
      <c r="M38" s="157"/>
      <c r="N38" s="157"/>
      <c r="O38" s="158"/>
      <c r="P38" s="158"/>
      <c r="Q38" s="158"/>
      <c r="R38" s="158"/>
      <c r="S38" s="158"/>
      <c r="T38" s="158"/>
      <c r="U38" s="90"/>
      <c r="V38" s="90"/>
      <c r="W38" s="90"/>
      <c r="X38" s="90"/>
      <c r="Y38" s="112"/>
      <c r="AA38" s="148"/>
    </row>
    <row r="39" spans="1:27" ht="18" customHeight="1">
      <c r="A39" s="147"/>
      <c r="B39" s="80"/>
      <c r="C39" s="80"/>
      <c r="D39" s="80"/>
      <c r="M39" s="393" t="s">
        <v>150</v>
      </c>
      <c r="N39" s="393"/>
      <c r="O39" s="392"/>
      <c r="P39" s="392"/>
      <c r="Q39" s="392"/>
      <c r="R39" s="392"/>
      <c r="S39" s="392"/>
      <c r="T39" s="392"/>
      <c r="U39" s="392"/>
      <c r="V39" s="392"/>
      <c r="W39" s="392"/>
      <c r="X39" s="392"/>
      <c r="Y39" s="80"/>
      <c r="Z39" s="80"/>
      <c r="AA39" s="148"/>
    </row>
    <row r="40" spans="1:27" ht="18" customHeight="1">
      <c r="A40" s="147"/>
      <c r="B40" s="80"/>
      <c r="C40" s="80"/>
      <c r="D40" s="80"/>
      <c r="J40" s="393" t="s">
        <v>365</v>
      </c>
      <c r="K40" s="393"/>
      <c r="L40" s="393"/>
      <c r="M40" s="393" t="s">
        <v>151</v>
      </c>
      <c r="N40" s="393"/>
      <c r="O40" s="392"/>
      <c r="P40" s="392"/>
      <c r="Q40" s="392"/>
      <c r="R40" s="392"/>
      <c r="S40" s="392"/>
      <c r="T40" s="392"/>
      <c r="U40" s="392"/>
      <c r="V40" s="392"/>
      <c r="W40" s="392"/>
      <c r="X40" s="392"/>
      <c r="Y40" s="80"/>
      <c r="Z40" s="80"/>
      <c r="AA40" s="148"/>
    </row>
    <row r="41" spans="1:27" ht="18" customHeight="1">
      <c r="A41" s="147"/>
      <c r="B41" s="80"/>
      <c r="C41" s="80"/>
      <c r="D41" s="80"/>
      <c r="M41" s="393" t="s">
        <v>152</v>
      </c>
      <c r="N41" s="393"/>
      <c r="O41" s="392"/>
      <c r="P41" s="392"/>
      <c r="Q41" s="392"/>
      <c r="R41" s="392"/>
      <c r="S41" s="392"/>
      <c r="T41" s="392"/>
      <c r="U41" s="392"/>
      <c r="V41" s="392"/>
      <c r="W41" s="392"/>
      <c r="X41" s="392"/>
      <c r="Y41" s="112" t="s">
        <v>222</v>
      </c>
      <c r="Z41" s="80"/>
      <c r="AA41" s="148"/>
    </row>
    <row r="42" spans="1:27" ht="18" customHeight="1">
      <c r="A42" s="147"/>
      <c r="B42" s="80"/>
      <c r="C42" s="80"/>
      <c r="D42" s="80"/>
      <c r="E42" s="80"/>
      <c r="F42" s="80"/>
      <c r="G42" s="80"/>
      <c r="H42" s="80"/>
      <c r="I42" s="80"/>
      <c r="J42" s="80"/>
      <c r="K42" s="80"/>
      <c r="L42" s="97"/>
      <c r="M42" s="97"/>
      <c r="N42" s="97"/>
      <c r="O42" s="128"/>
      <c r="P42" s="128"/>
      <c r="Q42" s="128"/>
      <c r="R42" s="128"/>
      <c r="S42" s="128"/>
      <c r="T42" s="128"/>
      <c r="U42" s="128"/>
      <c r="V42" s="128"/>
      <c r="W42" s="128"/>
      <c r="X42" s="128"/>
      <c r="Y42" s="128"/>
      <c r="Z42" s="80"/>
      <c r="AA42" s="148"/>
    </row>
    <row r="43" spans="1:27" ht="18" customHeight="1">
      <c r="A43" s="147"/>
      <c r="B43" s="374" t="s">
        <v>366</v>
      </c>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148"/>
    </row>
    <row r="44" spans="1:27" ht="18" customHeight="1">
      <c r="A44" s="147"/>
      <c r="B44" s="374"/>
      <c r="C44" s="374"/>
      <c r="D44" s="374"/>
      <c r="E44" s="374"/>
      <c r="F44" s="374"/>
      <c r="G44" s="374"/>
      <c r="H44" s="374"/>
      <c r="I44" s="374"/>
      <c r="J44" s="374"/>
      <c r="K44" s="374"/>
      <c r="L44" s="374"/>
      <c r="M44" s="374"/>
      <c r="N44" s="374"/>
      <c r="O44" s="374"/>
      <c r="P44" s="374"/>
      <c r="Q44" s="374"/>
      <c r="R44" s="374"/>
      <c r="S44" s="374"/>
      <c r="T44" s="374"/>
      <c r="U44" s="374"/>
      <c r="V44" s="374"/>
      <c r="W44" s="374"/>
      <c r="X44" s="374"/>
      <c r="Y44" s="374"/>
      <c r="Z44" s="374"/>
      <c r="AA44" s="148"/>
    </row>
    <row r="45" spans="1:27" ht="18" customHeight="1">
      <c r="A45" s="109"/>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10"/>
    </row>
  </sheetData>
  <mergeCells count="44">
    <mergeCell ref="X23:Z23"/>
    <mergeCell ref="M34:N35"/>
    <mergeCell ref="O34:Y35"/>
    <mergeCell ref="I15:J15"/>
    <mergeCell ref="Y36:Y37"/>
    <mergeCell ref="O36:R37"/>
    <mergeCell ref="S36:X37"/>
    <mergeCell ref="B24:Z30"/>
    <mergeCell ref="B32:C32"/>
    <mergeCell ref="B23:O23"/>
    <mergeCell ref="M36:N37"/>
    <mergeCell ref="K15:R15"/>
    <mergeCell ref="P23:W23"/>
    <mergeCell ref="D19:G19"/>
    <mergeCell ref="I19:W19"/>
    <mergeCell ref="J35:L36"/>
    <mergeCell ref="C11:F11"/>
    <mergeCell ref="D14:P14"/>
    <mergeCell ref="I17:W17"/>
    <mergeCell ref="C12:C13"/>
    <mergeCell ref="D15:G15"/>
    <mergeCell ref="D12:G13"/>
    <mergeCell ref="R14:U14"/>
    <mergeCell ref="U12:U13"/>
    <mergeCell ref="D17:G17"/>
    <mergeCell ref="J12:P13"/>
    <mergeCell ref="Q12:Q13"/>
    <mergeCell ref="R12:R13"/>
    <mergeCell ref="S12:T13"/>
    <mergeCell ref="I12:I13"/>
    <mergeCell ref="C7:F7"/>
    <mergeCell ref="C9:F9"/>
    <mergeCell ref="G3:U4"/>
    <mergeCell ref="X2:Z5"/>
    <mergeCell ref="H7:Z8"/>
    <mergeCell ref="H9:Z9"/>
    <mergeCell ref="B43:Z44"/>
    <mergeCell ref="O41:X41"/>
    <mergeCell ref="M41:N41"/>
    <mergeCell ref="M39:N39"/>
    <mergeCell ref="O39:X39"/>
    <mergeCell ref="M40:N40"/>
    <mergeCell ref="O40:X40"/>
    <mergeCell ref="J40:L40"/>
  </mergeCells>
  <phoneticPr fontId="3"/>
  <dataValidations count="1">
    <dataValidation type="list" allowBlank="1" showInputMessage="1" showErrorMessage="1" sqref="S12:T13">
      <formula1>"増額,減額"</formula1>
    </dataValidation>
  </dataValidations>
  <printOptions horizontalCentered="1" verticalCentered="1"/>
  <pageMargins left="0.78740157480314965" right="0.78740157480314965" top="0.78740157480314965" bottom="0.78740157480314965" header="0.59055118110236227" footer="0.59055118110236227"/>
  <pageSetup paperSize="9" orientation="portrait" r:id="rId1"/>
  <headerFooter alignWithMargins="0">
    <oddHeader>&amp;L様式第 ８ 号</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view="pageBreakPreview" zoomScaleNormal="100" workbookViewId="0"/>
  </sheetViews>
  <sheetFormatPr defaultColWidth="3.125" defaultRowHeight="18" customHeight="1"/>
  <cols>
    <col min="1" max="16384" width="3.125" style="111"/>
  </cols>
  <sheetData>
    <row r="1" spans="1:27" ht="18" customHeight="1">
      <c r="A1" s="141"/>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3"/>
    </row>
    <row r="2" spans="1:27" ht="18" customHeight="1">
      <c r="A2" s="144"/>
      <c r="B2" s="128"/>
      <c r="C2" s="128"/>
      <c r="D2" s="128"/>
      <c r="E2" s="128"/>
      <c r="F2" s="128"/>
      <c r="G2" s="128"/>
      <c r="H2" s="128"/>
      <c r="I2" s="128"/>
      <c r="J2" s="128"/>
      <c r="K2" s="128"/>
      <c r="L2" s="128"/>
      <c r="M2" s="128"/>
      <c r="N2" s="128"/>
      <c r="O2" s="128"/>
      <c r="P2" s="128"/>
      <c r="Q2" s="128"/>
      <c r="R2" s="128"/>
      <c r="S2" s="128"/>
      <c r="T2" s="128"/>
      <c r="U2" s="128"/>
      <c r="V2" s="128"/>
      <c r="W2" s="80"/>
      <c r="X2" s="407" t="s">
        <v>172</v>
      </c>
      <c r="Y2" s="408"/>
      <c r="Z2" s="409"/>
      <c r="AA2" s="145"/>
    </row>
    <row r="3" spans="1:27" ht="18" customHeight="1">
      <c r="A3" s="144"/>
      <c r="B3" s="128"/>
      <c r="C3" s="128"/>
      <c r="D3" s="128"/>
      <c r="E3" s="128"/>
      <c r="F3" s="128"/>
      <c r="G3" s="387" t="s">
        <v>242</v>
      </c>
      <c r="H3" s="387"/>
      <c r="I3" s="387"/>
      <c r="J3" s="387"/>
      <c r="K3" s="387"/>
      <c r="L3" s="387"/>
      <c r="M3" s="387"/>
      <c r="N3" s="387"/>
      <c r="O3" s="387"/>
      <c r="P3" s="387"/>
      <c r="Q3" s="387"/>
      <c r="R3" s="387"/>
      <c r="S3" s="387"/>
      <c r="T3" s="387"/>
      <c r="U3" s="387"/>
      <c r="V3" s="128"/>
      <c r="W3" s="146"/>
      <c r="X3" s="410"/>
      <c r="Y3" s="411"/>
      <c r="Z3" s="412"/>
      <c r="AA3" s="145"/>
    </row>
    <row r="4" spans="1:27" ht="18" customHeight="1">
      <c r="A4" s="144"/>
      <c r="B4" s="128"/>
      <c r="C4" s="128"/>
      <c r="D4" s="128"/>
      <c r="E4" s="128"/>
      <c r="F4" s="128"/>
      <c r="G4" s="387"/>
      <c r="H4" s="387"/>
      <c r="I4" s="387"/>
      <c r="J4" s="387"/>
      <c r="K4" s="387"/>
      <c r="L4" s="387"/>
      <c r="M4" s="387"/>
      <c r="N4" s="387"/>
      <c r="O4" s="387"/>
      <c r="P4" s="387"/>
      <c r="Q4" s="387"/>
      <c r="R4" s="387"/>
      <c r="S4" s="387"/>
      <c r="T4" s="387"/>
      <c r="U4" s="387"/>
      <c r="V4" s="128"/>
      <c r="W4" s="146"/>
      <c r="X4" s="410"/>
      <c r="Y4" s="411"/>
      <c r="Z4" s="412"/>
      <c r="AA4" s="145"/>
    </row>
    <row r="5" spans="1:27" ht="18" customHeight="1">
      <c r="A5" s="144"/>
      <c r="B5" s="128"/>
      <c r="C5" s="128"/>
      <c r="D5" s="128"/>
      <c r="E5" s="128"/>
      <c r="F5" s="128"/>
      <c r="G5" s="128"/>
      <c r="H5" s="128"/>
      <c r="I5" s="128"/>
      <c r="J5" s="128"/>
      <c r="K5" s="128"/>
      <c r="L5" s="128"/>
      <c r="M5" s="128"/>
      <c r="N5" s="128"/>
      <c r="O5" s="128"/>
      <c r="P5" s="128"/>
      <c r="Q5" s="128"/>
      <c r="R5" s="128"/>
      <c r="S5" s="128"/>
      <c r="T5" s="128"/>
      <c r="U5" s="128"/>
      <c r="V5" s="128"/>
      <c r="W5" s="146"/>
      <c r="X5" s="413"/>
      <c r="Y5" s="414"/>
      <c r="Z5" s="415"/>
      <c r="AA5" s="145"/>
    </row>
    <row r="6" spans="1:27" ht="18" customHeight="1">
      <c r="A6" s="147"/>
      <c r="B6" s="80"/>
      <c r="C6" s="80"/>
      <c r="D6" s="80"/>
      <c r="E6" s="80"/>
      <c r="F6" s="80"/>
      <c r="G6" s="80"/>
      <c r="H6" s="80"/>
      <c r="I6" s="80"/>
      <c r="J6" s="80"/>
      <c r="K6" s="80"/>
      <c r="L6" s="80"/>
      <c r="M6" s="80"/>
      <c r="N6" s="80"/>
      <c r="O6" s="80"/>
      <c r="P6" s="80"/>
      <c r="Q6" s="80"/>
      <c r="R6" s="80"/>
      <c r="AA6" s="148"/>
    </row>
    <row r="7" spans="1:27" ht="18" customHeight="1">
      <c r="A7" s="147"/>
      <c r="B7" s="128">
        <v>1</v>
      </c>
      <c r="C7" s="393" t="s">
        <v>146</v>
      </c>
      <c r="D7" s="393"/>
      <c r="E7" s="393"/>
      <c r="F7" s="393"/>
      <c r="G7" s="80"/>
      <c r="H7" s="428" t="str">
        <f>IF(KENMEI="","",KENMEI)</f>
        <v/>
      </c>
      <c r="I7" s="428"/>
      <c r="J7" s="428"/>
      <c r="K7" s="428"/>
      <c r="L7" s="428"/>
      <c r="M7" s="428"/>
      <c r="N7" s="428"/>
      <c r="O7" s="428"/>
      <c r="P7" s="428"/>
      <c r="Q7" s="428"/>
      <c r="R7" s="428"/>
      <c r="S7" s="428"/>
      <c r="T7" s="428"/>
      <c r="U7" s="428"/>
      <c r="V7" s="428"/>
      <c r="W7" s="428"/>
      <c r="X7" s="428"/>
      <c r="Y7" s="428"/>
      <c r="Z7" s="428"/>
      <c r="AA7" s="148"/>
    </row>
    <row r="8" spans="1:27" ht="18" customHeight="1">
      <c r="A8" s="147"/>
      <c r="B8" s="80"/>
      <c r="C8" s="80"/>
      <c r="D8" s="80"/>
      <c r="E8" s="80"/>
      <c r="F8" s="80"/>
      <c r="G8" s="80"/>
      <c r="H8" s="428"/>
      <c r="I8" s="428"/>
      <c r="J8" s="428"/>
      <c r="K8" s="428"/>
      <c r="L8" s="428"/>
      <c r="M8" s="428"/>
      <c r="N8" s="428"/>
      <c r="O8" s="428"/>
      <c r="P8" s="428"/>
      <c r="Q8" s="428"/>
      <c r="R8" s="428"/>
      <c r="S8" s="428"/>
      <c r="T8" s="428"/>
      <c r="U8" s="428"/>
      <c r="V8" s="428"/>
      <c r="W8" s="428"/>
      <c r="X8" s="428"/>
      <c r="Y8" s="428"/>
      <c r="Z8" s="428"/>
      <c r="AA8" s="148"/>
    </row>
    <row r="9" spans="1:27" ht="18" customHeight="1">
      <c r="A9" s="147"/>
      <c r="B9" s="80"/>
      <c r="C9" s="80"/>
      <c r="D9" s="80"/>
      <c r="E9" s="80"/>
      <c r="F9" s="80"/>
      <c r="G9" s="80"/>
      <c r="H9" s="89"/>
      <c r="I9" s="89"/>
      <c r="J9" s="89"/>
      <c r="K9" s="89"/>
      <c r="L9" s="89"/>
      <c r="M9" s="89"/>
      <c r="N9" s="89"/>
      <c r="O9" s="89"/>
      <c r="P9" s="89"/>
      <c r="Q9" s="89"/>
      <c r="R9" s="89"/>
      <c r="S9" s="89"/>
      <c r="T9" s="89"/>
      <c r="U9" s="89"/>
      <c r="V9" s="89"/>
      <c r="W9" s="89"/>
      <c r="X9" s="89"/>
      <c r="Y9" s="89"/>
      <c r="Z9" s="89"/>
      <c r="AA9" s="148"/>
    </row>
    <row r="10" spans="1:27" ht="18" customHeight="1">
      <c r="A10" s="147"/>
      <c r="B10" s="128">
        <v>2</v>
      </c>
      <c r="C10" s="393" t="s">
        <v>160</v>
      </c>
      <c r="D10" s="393"/>
      <c r="E10" s="393"/>
      <c r="F10" s="393"/>
      <c r="G10" s="80"/>
      <c r="H10" s="422" t="str">
        <f>IF(BASHO="","",BASHO)</f>
        <v/>
      </c>
      <c r="I10" s="422"/>
      <c r="J10" s="422"/>
      <c r="K10" s="422"/>
      <c r="L10" s="422"/>
      <c r="M10" s="422"/>
      <c r="N10" s="422"/>
      <c r="O10" s="422"/>
      <c r="P10" s="422"/>
      <c r="Q10" s="422"/>
      <c r="R10" s="422"/>
      <c r="S10" s="422"/>
      <c r="T10" s="422"/>
      <c r="U10" s="422"/>
      <c r="V10" s="422"/>
      <c r="W10" s="422"/>
      <c r="X10" s="422"/>
      <c r="Y10" s="422"/>
      <c r="Z10" s="422"/>
      <c r="AA10" s="148"/>
    </row>
    <row r="11" spans="1:27" ht="18" customHeight="1">
      <c r="A11" s="147"/>
      <c r="B11" s="128"/>
      <c r="C11" s="97"/>
      <c r="D11" s="97"/>
      <c r="E11" s="97"/>
      <c r="F11" s="97"/>
      <c r="G11" s="80"/>
      <c r="H11" s="119"/>
      <c r="I11" s="119"/>
      <c r="J11" s="119"/>
      <c r="K11" s="89"/>
      <c r="L11" s="89"/>
      <c r="M11" s="89"/>
      <c r="N11" s="89"/>
      <c r="O11" s="89"/>
      <c r="P11" s="89"/>
      <c r="Q11" s="89"/>
      <c r="R11" s="89"/>
      <c r="S11" s="89"/>
      <c r="T11" s="89"/>
      <c r="U11" s="119"/>
      <c r="V11" s="119"/>
      <c r="W11" s="128"/>
      <c r="X11" s="119"/>
      <c r="Y11" s="119"/>
      <c r="AA11" s="148"/>
    </row>
    <row r="12" spans="1:27" ht="18" customHeight="1">
      <c r="A12" s="147"/>
      <c r="B12" s="128"/>
      <c r="C12" s="97"/>
      <c r="D12" s="97"/>
      <c r="E12" s="97"/>
      <c r="F12" s="97"/>
      <c r="G12" s="80"/>
      <c r="H12" s="119"/>
      <c r="I12" s="119"/>
      <c r="J12" s="119"/>
      <c r="K12" s="89"/>
      <c r="L12" s="89"/>
      <c r="M12" s="89"/>
      <c r="N12" s="89"/>
      <c r="O12" s="89"/>
      <c r="P12" s="89"/>
      <c r="Q12" s="89"/>
      <c r="R12" s="89"/>
      <c r="S12" s="89"/>
      <c r="T12" s="89"/>
      <c r="U12" s="119"/>
      <c r="V12" s="119"/>
      <c r="W12" s="128"/>
      <c r="X12" s="119"/>
      <c r="Y12" s="119"/>
      <c r="AA12" s="148"/>
    </row>
    <row r="13" spans="1:27" ht="18" customHeight="1">
      <c r="A13" s="147"/>
      <c r="B13" s="128">
        <v>3</v>
      </c>
      <c r="C13" s="393" t="s">
        <v>227</v>
      </c>
      <c r="D13" s="393"/>
      <c r="E13" s="393"/>
      <c r="F13" s="393"/>
      <c r="G13" s="80"/>
      <c r="U13" s="149"/>
      <c r="V13" s="149"/>
      <c r="W13" s="149"/>
      <c r="X13" s="149"/>
      <c r="Y13" s="149"/>
      <c r="Z13" s="149"/>
      <c r="AA13" s="148"/>
    </row>
    <row r="14" spans="1:27" ht="18" customHeight="1">
      <c r="A14" s="147"/>
      <c r="B14" s="128"/>
      <c r="C14" s="97"/>
      <c r="D14" s="97"/>
      <c r="E14" s="97"/>
      <c r="F14" s="97"/>
      <c r="G14" s="80"/>
      <c r="U14" s="149"/>
      <c r="V14" s="149"/>
      <c r="W14" s="149"/>
      <c r="X14" s="149"/>
      <c r="Y14" s="149"/>
      <c r="Z14" s="149"/>
      <c r="AA14" s="148"/>
    </row>
    <row r="15" spans="1:27" ht="18" customHeight="1">
      <c r="A15" s="147"/>
      <c r="C15" s="435" t="s">
        <v>235</v>
      </c>
      <c r="D15" s="393" t="s">
        <v>228</v>
      </c>
      <c r="E15" s="393"/>
      <c r="F15" s="393"/>
      <c r="G15" s="393"/>
      <c r="H15" s="80"/>
      <c r="I15" s="417" t="s">
        <v>236</v>
      </c>
      <c r="J15" s="432">
        <f>IF(HENKO_KEIYAKU_SAGAKU_MONEY="","",HENKO_KEIYAKU_SAGAKU_MONEY)</f>
        <v>0</v>
      </c>
      <c r="K15" s="432"/>
      <c r="L15" s="432"/>
      <c r="M15" s="432"/>
      <c r="N15" s="432"/>
      <c r="O15" s="432"/>
      <c r="P15" s="432"/>
      <c r="Q15" s="394" t="s">
        <v>237</v>
      </c>
      <c r="R15" s="406" t="s">
        <v>238</v>
      </c>
      <c r="S15" s="434"/>
      <c r="T15" s="434"/>
      <c r="U15" s="392" t="s">
        <v>239</v>
      </c>
      <c r="W15" s="80"/>
      <c r="X15" s="80"/>
      <c r="Y15" s="80"/>
      <c r="Z15" s="80"/>
      <c r="AA15" s="148"/>
    </row>
    <row r="16" spans="1:27" ht="18" customHeight="1">
      <c r="A16" s="147"/>
      <c r="C16" s="435"/>
      <c r="D16" s="393"/>
      <c r="E16" s="393"/>
      <c r="F16" s="393"/>
      <c r="G16" s="393"/>
      <c r="H16" s="80"/>
      <c r="I16" s="417"/>
      <c r="J16" s="432"/>
      <c r="K16" s="432"/>
      <c r="L16" s="432"/>
      <c r="M16" s="432"/>
      <c r="N16" s="432"/>
      <c r="O16" s="432"/>
      <c r="P16" s="432"/>
      <c r="Q16" s="395"/>
      <c r="R16" s="406"/>
      <c r="S16" s="434"/>
      <c r="T16" s="434"/>
      <c r="U16" s="392"/>
      <c r="W16" s="80"/>
      <c r="X16" s="80"/>
      <c r="Y16" s="80"/>
      <c r="Z16" s="80"/>
      <c r="AA16" s="148"/>
    </row>
    <row r="17" spans="1:27" ht="18" customHeight="1">
      <c r="A17" s="147"/>
      <c r="B17" s="98"/>
      <c r="D17" s="418" t="s">
        <v>189</v>
      </c>
      <c r="E17" s="418"/>
      <c r="F17" s="418"/>
      <c r="G17" s="418"/>
      <c r="H17" s="418"/>
      <c r="I17" s="418"/>
      <c r="J17" s="418"/>
      <c r="K17" s="418"/>
      <c r="L17" s="418"/>
      <c r="M17" s="418"/>
      <c r="N17" s="418"/>
      <c r="O17" s="418"/>
      <c r="P17" s="418"/>
      <c r="Q17" s="150" t="s">
        <v>213</v>
      </c>
      <c r="R17" s="433">
        <f>IF(ISBLANK(J15),"",ROUNDDOWN(J15*ZEIRITSU/(100+ZEIRITSU),0))</f>
        <v>0</v>
      </c>
      <c r="S17" s="433"/>
      <c r="T17" s="433"/>
      <c r="U17" s="433"/>
      <c r="V17" s="150" t="s">
        <v>214</v>
      </c>
      <c r="Z17" s="98"/>
      <c r="AA17" s="148"/>
    </row>
    <row r="18" spans="1:27" ht="18" customHeight="1">
      <c r="A18" s="147"/>
      <c r="B18" s="98"/>
      <c r="D18" s="154"/>
      <c r="E18" s="154"/>
      <c r="F18" s="154"/>
      <c r="G18" s="154"/>
      <c r="H18" s="154"/>
      <c r="I18" s="154"/>
      <c r="J18" s="154"/>
      <c r="K18" s="154"/>
      <c r="L18" s="154"/>
      <c r="M18" s="154"/>
      <c r="N18" s="154"/>
      <c r="O18" s="154"/>
      <c r="P18" s="154"/>
      <c r="Q18" s="155"/>
      <c r="R18" s="29"/>
      <c r="S18" s="29"/>
      <c r="T18" s="29"/>
      <c r="U18" s="29"/>
      <c r="V18" s="155"/>
      <c r="Z18" s="98"/>
      <c r="AA18" s="148"/>
    </row>
    <row r="19" spans="1:27" ht="18" customHeight="1">
      <c r="A19" s="147"/>
      <c r="B19" s="98"/>
      <c r="C19" s="152" t="s">
        <v>721</v>
      </c>
      <c r="D19" s="393" t="s">
        <v>174</v>
      </c>
      <c r="E19" s="393"/>
      <c r="F19" s="393"/>
      <c r="G19" s="393"/>
      <c r="I19" s="401" t="s">
        <v>186</v>
      </c>
      <c r="J19" s="401"/>
      <c r="K19" s="436" t="str">
        <f>IF(HENKO_KANSEI_DATE="","",HENKO_KANSEI_DATE)</f>
        <v/>
      </c>
      <c r="L19" s="436"/>
      <c r="M19" s="436"/>
      <c r="N19" s="436"/>
      <c r="O19" s="436"/>
      <c r="P19" s="436"/>
      <c r="Q19" s="436"/>
      <c r="R19" s="436"/>
      <c r="S19" s="29"/>
      <c r="T19" s="29"/>
      <c r="U19" s="29"/>
      <c r="V19" s="155"/>
      <c r="Z19" s="98"/>
      <c r="AA19" s="148"/>
    </row>
    <row r="20" spans="1:27" ht="18" customHeight="1">
      <c r="A20" s="147"/>
      <c r="B20" s="98"/>
      <c r="S20" s="29"/>
      <c r="T20" s="29"/>
      <c r="U20" s="29"/>
      <c r="V20" s="155"/>
      <c r="Z20" s="98"/>
      <c r="AA20" s="148"/>
    </row>
    <row r="21" spans="1:27" ht="18" customHeight="1">
      <c r="A21" s="147"/>
      <c r="B21" s="98"/>
      <c r="S21" s="29"/>
      <c r="T21" s="29"/>
      <c r="U21" s="29"/>
      <c r="V21" s="155"/>
      <c r="Z21" s="98"/>
      <c r="AA21" s="148"/>
    </row>
    <row r="22" spans="1:27" ht="18" customHeight="1">
      <c r="A22" s="147"/>
      <c r="B22" s="98"/>
      <c r="C22" s="152" t="s">
        <v>722</v>
      </c>
      <c r="D22" s="393" t="s">
        <v>231</v>
      </c>
      <c r="E22" s="393"/>
      <c r="F22" s="393"/>
      <c r="G22" s="393"/>
      <c r="I22" s="405" t="s">
        <v>232</v>
      </c>
      <c r="J22" s="405"/>
      <c r="K22" s="405"/>
      <c r="L22" s="405"/>
      <c r="M22" s="405"/>
      <c r="N22" s="405"/>
      <c r="O22" s="405"/>
      <c r="P22" s="405"/>
      <c r="Q22" s="405"/>
      <c r="R22" s="405"/>
      <c r="S22" s="405"/>
      <c r="T22" s="405"/>
      <c r="U22" s="405"/>
      <c r="V22" s="405"/>
      <c r="W22" s="405"/>
      <c r="Z22" s="98"/>
      <c r="AA22" s="148"/>
    </row>
    <row r="23" spans="1:27" ht="18" customHeight="1">
      <c r="A23" s="147"/>
      <c r="H23" s="97"/>
      <c r="I23" s="97"/>
      <c r="J23" s="97"/>
      <c r="K23" s="97"/>
      <c r="L23" s="97"/>
      <c r="M23" s="128"/>
      <c r="N23" s="18"/>
      <c r="O23" s="18"/>
      <c r="P23" s="18"/>
      <c r="Q23" s="18"/>
      <c r="R23" s="18"/>
      <c r="S23" s="18"/>
      <c r="T23" s="128"/>
      <c r="AA23" s="148"/>
    </row>
    <row r="24" spans="1:27" ht="18" customHeight="1">
      <c r="A24" s="147"/>
      <c r="C24" s="152"/>
      <c r="D24" s="152"/>
      <c r="E24" s="97"/>
      <c r="F24" s="97"/>
      <c r="G24" s="97"/>
      <c r="H24" s="97"/>
      <c r="I24" s="97"/>
      <c r="J24" s="97"/>
      <c r="K24" s="97"/>
      <c r="L24" s="97"/>
      <c r="M24" s="128"/>
      <c r="N24" s="18"/>
      <c r="O24" s="18"/>
      <c r="P24" s="18"/>
      <c r="Q24" s="18"/>
      <c r="R24" s="18"/>
      <c r="S24" s="18"/>
      <c r="T24" s="128"/>
      <c r="AA24" s="148"/>
    </row>
    <row r="25" spans="1:27" ht="18" customHeight="1">
      <c r="A25" s="147"/>
      <c r="C25" s="152" t="s">
        <v>723</v>
      </c>
      <c r="D25" s="393" t="s">
        <v>225</v>
      </c>
      <c r="E25" s="393"/>
      <c r="F25" s="393"/>
      <c r="G25" s="393"/>
      <c r="H25" s="97"/>
      <c r="I25" s="431"/>
      <c r="J25" s="431"/>
      <c r="K25" s="431"/>
      <c r="L25" s="431"/>
      <c r="M25" s="431"/>
      <c r="N25" s="431"/>
      <c r="O25" s="431"/>
      <c r="P25" s="431"/>
      <c r="Q25" s="431"/>
      <c r="R25" s="431"/>
      <c r="S25" s="431"/>
      <c r="T25" s="431"/>
      <c r="U25" s="431"/>
      <c r="V25" s="431"/>
      <c r="W25" s="431"/>
      <c r="AA25" s="148"/>
    </row>
    <row r="26" spans="1:27" ht="18" customHeight="1">
      <c r="A26" s="147"/>
      <c r="C26" s="152"/>
      <c r="D26" s="97"/>
      <c r="E26" s="97"/>
      <c r="F26" s="97"/>
      <c r="G26" s="97"/>
      <c r="H26" s="97"/>
      <c r="I26" s="149"/>
      <c r="J26" s="149"/>
      <c r="K26" s="149"/>
      <c r="L26" s="149"/>
      <c r="M26" s="149"/>
      <c r="N26" s="149"/>
      <c r="O26" s="149"/>
      <c r="P26" s="149"/>
      <c r="Q26" s="149"/>
      <c r="R26" s="149"/>
      <c r="S26" s="149"/>
      <c r="T26" s="149"/>
      <c r="U26" s="149"/>
      <c r="V26" s="149"/>
      <c r="W26" s="149"/>
      <c r="AA26" s="148"/>
    </row>
    <row r="27" spans="1:27" ht="18" customHeight="1">
      <c r="A27" s="147"/>
      <c r="C27" s="152"/>
      <c r="D27" s="97"/>
      <c r="E27" s="97"/>
      <c r="F27" s="97"/>
      <c r="G27" s="97"/>
      <c r="H27" s="97"/>
      <c r="I27" s="149"/>
      <c r="J27" s="149"/>
      <c r="K27" s="149"/>
      <c r="L27" s="149"/>
      <c r="M27" s="149"/>
      <c r="N27" s="149"/>
      <c r="O27" s="149"/>
      <c r="P27" s="149"/>
      <c r="Q27" s="149"/>
      <c r="R27" s="149"/>
      <c r="S27" s="18"/>
      <c r="T27" s="128"/>
      <c r="AA27" s="148"/>
    </row>
    <row r="28" spans="1:27" ht="18" customHeight="1">
      <c r="A28" s="147"/>
      <c r="B28" s="405" t="s">
        <v>233</v>
      </c>
      <c r="C28" s="405"/>
      <c r="D28" s="405"/>
      <c r="E28" s="405"/>
      <c r="F28" s="405"/>
      <c r="G28" s="438" t="str">
        <f>IF(KEIYAKU_DATE="","",KEIYAKU_DATE)</f>
        <v/>
      </c>
      <c r="H28" s="438"/>
      <c r="I28" s="438"/>
      <c r="J28" s="438"/>
      <c r="K28" s="438"/>
      <c r="L28" s="438"/>
      <c r="M28" s="438"/>
      <c r="N28" s="438"/>
      <c r="O28" s="406" t="s">
        <v>243</v>
      </c>
      <c r="P28" s="406"/>
      <c r="Q28" s="406"/>
      <c r="R28" s="406"/>
      <c r="S28" s="406"/>
      <c r="T28" s="406"/>
      <c r="U28" s="406"/>
      <c r="V28" s="406"/>
      <c r="W28" s="406"/>
      <c r="X28" s="406"/>
      <c r="Y28" s="406"/>
      <c r="Z28" s="406"/>
      <c r="AA28" s="148"/>
    </row>
    <row r="29" spans="1:27" ht="18" customHeight="1">
      <c r="A29" s="147"/>
      <c r="B29" s="403" t="s">
        <v>244</v>
      </c>
      <c r="C29" s="403"/>
      <c r="D29" s="403"/>
      <c r="E29" s="403"/>
      <c r="F29" s="403"/>
      <c r="G29" s="403"/>
      <c r="H29" s="403"/>
      <c r="I29" s="403"/>
      <c r="J29" s="403"/>
      <c r="K29" s="403"/>
      <c r="L29" s="403"/>
      <c r="M29" s="403"/>
      <c r="N29" s="403"/>
      <c r="O29" s="403"/>
      <c r="P29" s="403"/>
      <c r="Q29" s="403"/>
      <c r="R29" s="403"/>
      <c r="S29" s="403"/>
      <c r="T29" s="403"/>
      <c r="U29" s="403"/>
      <c r="V29" s="403"/>
      <c r="W29" s="403"/>
      <c r="X29" s="403"/>
      <c r="Y29" s="403"/>
      <c r="Z29" s="403"/>
      <c r="AA29" s="148"/>
    </row>
    <row r="30" spans="1:27" ht="18" customHeight="1">
      <c r="A30" s="147"/>
      <c r="B30" s="153"/>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48"/>
    </row>
    <row r="31" spans="1:27" ht="18" customHeight="1">
      <c r="A31" s="147"/>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48"/>
    </row>
    <row r="32" spans="1:27" ht="18" customHeight="1">
      <c r="A32" s="147"/>
      <c r="R32" s="438" t="str">
        <f>IF(HENKO_KEIYAKU_DATE="","",HENKO_KEIYAKU_DATE)</f>
        <v/>
      </c>
      <c r="S32" s="438"/>
      <c r="T32" s="438"/>
      <c r="U32" s="438"/>
      <c r="V32" s="438"/>
      <c r="W32" s="438"/>
      <c r="X32" s="438"/>
      <c r="Y32" s="438"/>
      <c r="AA32" s="148"/>
    </row>
    <row r="33" spans="1:27" ht="18" customHeight="1">
      <c r="A33" s="147"/>
      <c r="B33" s="128"/>
      <c r="C33" s="128"/>
      <c r="D33" s="88"/>
      <c r="E33" s="128"/>
      <c r="F33" s="88"/>
      <c r="G33" s="128"/>
      <c r="H33" s="88"/>
      <c r="I33" s="128"/>
      <c r="AA33" s="148"/>
    </row>
    <row r="34" spans="1:27" ht="18" customHeight="1">
      <c r="A34" s="147"/>
      <c r="B34" s="128"/>
      <c r="C34" s="128"/>
      <c r="D34" s="24"/>
      <c r="E34" s="24"/>
      <c r="F34" s="128"/>
      <c r="G34" s="24"/>
      <c r="H34" s="24"/>
      <c r="I34" s="128"/>
      <c r="J34" s="24"/>
      <c r="K34" s="24"/>
      <c r="L34" s="128"/>
      <c r="AA34" s="148"/>
    </row>
    <row r="35" spans="1:27" ht="18" customHeight="1">
      <c r="A35" s="147"/>
      <c r="B35" s="393" t="s">
        <v>155</v>
      </c>
      <c r="C35" s="393"/>
      <c r="D35" s="393"/>
      <c r="E35" s="401" t="str">
        <f>IF(HACCHUSHA_YAKUSHOKU="","",HACCHUSHA_YAKUSHOKU)</f>
        <v/>
      </c>
      <c r="F35" s="401"/>
      <c r="G35" s="401"/>
      <c r="H35" s="401"/>
      <c r="I35" s="401"/>
      <c r="J35" s="128" t="s">
        <v>156</v>
      </c>
      <c r="AA35" s="148"/>
    </row>
    <row r="36" spans="1:27" ht="18" customHeight="1">
      <c r="A36" s="147"/>
      <c r="B36" s="80"/>
      <c r="C36" s="80"/>
      <c r="D36" s="80"/>
      <c r="E36" s="80"/>
      <c r="F36" s="80"/>
      <c r="G36" s="80"/>
      <c r="H36" s="80"/>
      <c r="I36" s="80"/>
      <c r="J36" s="80"/>
      <c r="K36" s="80"/>
      <c r="L36" s="97"/>
      <c r="M36" s="97"/>
      <c r="N36" s="97"/>
      <c r="O36" s="119"/>
      <c r="P36" s="119"/>
      <c r="Q36" s="119"/>
      <c r="R36" s="119"/>
      <c r="S36" s="119"/>
      <c r="T36" s="25"/>
      <c r="U36" s="25"/>
      <c r="V36" s="25"/>
      <c r="W36" s="25"/>
      <c r="X36" s="25"/>
      <c r="Y36" s="112"/>
      <c r="AA36" s="148"/>
    </row>
    <row r="37" spans="1:27" ht="18" customHeight="1">
      <c r="A37" s="147"/>
      <c r="B37" s="80"/>
      <c r="C37" s="80"/>
      <c r="D37" s="80"/>
      <c r="E37" s="80"/>
      <c r="F37" s="80"/>
      <c r="G37" s="80"/>
      <c r="H37" s="80"/>
      <c r="I37" s="80"/>
      <c r="J37" s="80"/>
      <c r="K37" s="80"/>
      <c r="AA37" s="148"/>
    </row>
    <row r="38" spans="1:27" ht="18" customHeight="1">
      <c r="A38" s="147"/>
      <c r="B38" s="80"/>
      <c r="C38" s="80"/>
      <c r="D38" s="80"/>
      <c r="M38" s="393" t="s">
        <v>150</v>
      </c>
      <c r="N38" s="393"/>
      <c r="O38" s="392"/>
      <c r="P38" s="392"/>
      <c r="Q38" s="392"/>
      <c r="R38" s="392"/>
      <c r="S38" s="392"/>
      <c r="T38" s="392"/>
      <c r="U38" s="392"/>
      <c r="V38" s="392"/>
      <c r="W38" s="392"/>
      <c r="X38" s="392"/>
      <c r="Y38" s="80"/>
      <c r="Z38" s="80"/>
      <c r="AA38" s="148"/>
    </row>
    <row r="39" spans="1:27" ht="18" customHeight="1">
      <c r="A39" s="147"/>
      <c r="B39" s="80"/>
      <c r="C39" s="80"/>
      <c r="D39" s="80"/>
      <c r="J39" s="393" t="s">
        <v>365</v>
      </c>
      <c r="K39" s="393"/>
      <c r="L39" s="393"/>
      <c r="M39" s="393" t="s">
        <v>151</v>
      </c>
      <c r="N39" s="393"/>
      <c r="O39" s="392"/>
      <c r="P39" s="392"/>
      <c r="Q39" s="392"/>
      <c r="R39" s="392"/>
      <c r="S39" s="392"/>
      <c r="T39" s="392"/>
      <c r="U39" s="392"/>
      <c r="V39" s="392"/>
      <c r="W39" s="392"/>
      <c r="X39" s="392"/>
      <c r="Y39" s="80"/>
      <c r="Z39" s="80"/>
      <c r="AA39" s="148"/>
    </row>
    <row r="40" spans="1:27" ht="18" customHeight="1">
      <c r="A40" s="147"/>
      <c r="B40" s="80"/>
      <c r="C40" s="80"/>
      <c r="D40" s="80"/>
      <c r="M40" s="393" t="s">
        <v>152</v>
      </c>
      <c r="N40" s="393"/>
      <c r="O40" s="392"/>
      <c r="P40" s="392"/>
      <c r="Q40" s="392"/>
      <c r="R40" s="392"/>
      <c r="S40" s="392"/>
      <c r="T40" s="392"/>
      <c r="U40" s="392"/>
      <c r="V40" s="392"/>
      <c r="W40" s="392"/>
      <c r="X40" s="392"/>
      <c r="Y40" s="112" t="s">
        <v>222</v>
      </c>
      <c r="Z40" s="80"/>
      <c r="AA40" s="148"/>
    </row>
    <row r="41" spans="1:27" ht="18" customHeight="1">
      <c r="A41" s="147"/>
      <c r="B41" s="80"/>
      <c r="C41" s="80"/>
      <c r="D41" s="80"/>
      <c r="E41" s="80"/>
      <c r="F41" s="80"/>
      <c r="G41" s="80"/>
      <c r="H41" s="80"/>
      <c r="I41" s="80"/>
      <c r="J41" s="80"/>
      <c r="K41" s="80"/>
      <c r="L41" s="97"/>
      <c r="M41" s="97"/>
      <c r="N41" s="97"/>
      <c r="O41" s="128"/>
      <c r="P41" s="128"/>
      <c r="Q41" s="128"/>
      <c r="R41" s="128"/>
      <c r="S41" s="128"/>
      <c r="T41" s="128"/>
      <c r="U41" s="128"/>
      <c r="V41" s="128"/>
      <c r="W41" s="128"/>
      <c r="X41" s="128"/>
      <c r="Y41" s="128"/>
      <c r="Z41" s="80"/>
      <c r="AA41" s="148"/>
    </row>
    <row r="42" spans="1:27" ht="18" customHeight="1">
      <c r="A42" s="147"/>
      <c r="B42" s="80"/>
      <c r="C42" s="80"/>
      <c r="D42" s="80"/>
      <c r="E42" s="80"/>
      <c r="F42" s="80"/>
      <c r="G42" s="80"/>
      <c r="H42" s="80"/>
      <c r="I42" s="80"/>
      <c r="J42" s="80"/>
      <c r="K42" s="80"/>
      <c r="L42" s="97"/>
      <c r="M42" s="97"/>
      <c r="N42" s="97"/>
      <c r="O42" s="128"/>
      <c r="P42" s="128"/>
      <c r="Q42" s="128"/>
      <c r="R42" s="128"/>
      <c r="S42" s="128"/>
      <c r="T42" s="128"/>
      <c r="U42" s="128"/>
      <c r="V42" s="128"/>
      <c r="W42" s="128"/>
      <c r="X42" s="128"/>
      <c r="Y42" s="128"/>
      <c r="Z42" s="80"/>
      <c r="AA42" s="148"/>
    </row>
    <row r="43" spans="1:27" ht="18" customHeight="1">
      <c r="A43" s="147"/>
      <c r="B43" s="80"/>
      <c r="C43" s="80"/>
      <c r="D43" s="80"/>
      <c r="E43" s="80"/>
      <c r="F43" s="80"/>
      <c r="G43" s="80"/>
      <c r="H43" s="80"/>
      <c r="I43" s="80"/>
      <c r="J43" s="80"/>
      <c r="K43" s="80"/>
      <c r="L43" s="97"/>
      <c r="M43" s="97"/>
      <c r="N43" s="97"/>
      <c r="O43" s="128"/>
      <c r="P43" s="128"/>
      <c r="Q43" s="128"/>
      <c r="R43" s="128"/>
      <c r="S43" s="128"/>
      <c r="T43" s="128"/>
      <c r="U43" s="128"/>
      <c r="V43" s="128"/>
      <c r="W43" s="128"/>
      <c r="X43" s="128"/>
      <c r="Y43" s="128"/>
      <c r="Z43" s="80"/>
      <c r="AA43" s="148"/>
    </row>
    <row r="44" spans="1:27" ht="18" customHeight="1">
      <c r="A44" s="109"/>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10"/>
    </row>
  </sheetData>
  <mergeCells count="38">
    <mergeCell ref="G28:N28"/>
    <mergeCell ref="K19:R19"/>
    <mergeCell ref="I25:W25"/>
    <mergeCell ref="R32:Y32"/>
    <mergeCell ref="J39:L39"/>
    <mergeCell ref="D25:G25"/>
    <mergeCell ref="B35:D35"/>
    <mergeCell ref="E35:I35"/>
    <mergeCell ref="I19:J19"/>
    <mergeCell ref="D22:G22"/>
    <mergeCell ref="I22:W22"/>
    <mergeCell ref="B28:F28"/>
    <mergeCell ref="O28:Z28"/>
    <mergeCell ref="D19:G19"/>
    <mergeCell ref="B29:Z29"/>
    <mergeCell ref="C7:F7"/>
    <mergeCell ref="C10:F10"/>
    <mergeCell ref="C13:F13"/>
    <mergeCell ref="D17:P17"/>
    <mergeCell ref="S15:T16"/>
    <mergeCell ref="J15:P16"/>
    <mergeCell ref="Q15:Q16"/>
    <mergeCell ref="R15:R16"/>
    <mergeCell ref="R17:U17"/>
    <mergeCell ref="C15:C16"/>
    <mergeCell ref="D15:G16"/>
    <mergeCell ref="G3:U4"/>
    <mergeCell ref="X2:Z5"/>
    <mergeCell ref="H7:Z8"/>
    <mergeCell ref="H10:Z10"/>
    <mergeCell ref="I15:I16"/>
    <mergeCell ref="U15:U16"/>
    <mergeCell ref="O40:X40"/>
    <mergeCell ref="M40:N40"/>
    <mergeCell ref="M38:N38"/>
    <mergeCell ref="O38:X38"/>
    <mergeCell ref="O39:X39"/>
    <mergeCell ref="M39:N39"/>
  </mergeCells>
  <phoneticPr fontId="3"/>
  <dataValidations count="1">
    <dataValidation type="list" allowBlank="1" showInputMessage="1" showErrorMessage="1" sqref="S15:T16">
      <formula1>"増額,減額"</formula1>
    </dataValidation>
  </dataValidations>
  <printOptions horizontalCentered="1" verticalCentered="1"/>
  <pageMargins left="0.78740157480314965" right="0.78740157480314965" top="0.78740157480314965" bottom="0.78740157480314965" header="0.59055118110236227" footer="0.59055118110236227"/>
  <pageSetup paperSize="9" orientation="portrait" r:id="rId1"/>
  <headerFooter alignWithMargins="0">
    <oddHeader>&amp;L様式第 ９ 号</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36"/>
  <sheetViews>
    <sheetView view="pageBreakPreview" zoomScaleNormal="100" zoomScaleSheetLayoutView="100" workbookViewId="0">
      <selection sqref="A1:M3"/>
    </sheetView>
  </sheetViews>
  <sheetFormatPr defaultColWidth="1.25" defaultRowHeight="6" customHeight="1"/>
  <cols>
    <col min="1" max="16384" width="1.25" style="108"/>
  </cols>
  <sheetData>
    <row r="1" spans="1:69" ht="6" customHeight="1">
      <c r="A1" s="406" t="s">
        <v>48</v>
      </c>
      <c r="B1" s="406"/>
      <c r="C1" s="406"/>
      <c r="D1" s="406"/>
      <c r="E1" s="406"/>
      <c r="F1" s="406"/>
      <c r="G1" s="406"/>
      <c r="H1" s="406"/>
      <c r="I1" s="406"/>
      <c r="J1" s="406"/>
      <c r="K1" s="406"/>
      <c r="L1" s="406"/>
      <c r="M1" s="406"/>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row>
    <row r="2" spans="1:69" ht="6" customHeight="1">
      <c r="A2" s="406"/>
      <c r="B2" s="406"/>
      <c r="C2" s="406"/>
      <c r="D2" s="406"/>
      <c r="E2" s="406"/>
      <c r="F2" s="406"/>
      <c r="G2" s="406"/>
      <c r="H2" s="406"/>
      <c r="I2" s="406"/>
      <c r="J2" s="406"/>
      <c r="K2" s="406"/>
      <c r="L2" s="406"/>
      <c r="M2" s="406"/>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row>
    <row r="3" spans="1:69" ht="6" customHeight="1">
      <c r="A3" s="406"/>
      <c r="B3" s="406"/>
      <c r="C3" s="406"/>
      <c r="D3" s="406"/>
      <c r="E3" s="406"/>
      <c r="F3" s="406"/>
      <c r="G3" s="406"/>
      <c r="H3" s="406"/>
      <c r="I3" s="406"/>
      <c r="J3" s="406"/>
      <c r="K3" s="406"/>
      <c r="L3" s="406"/>
      <c r="M3" s="406"/>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row>
    <row r="4" spans="1:69" ht="6" customHeight="1">
      <c r="A4" s="112"/>
      <c r="B4" s="112"/>
      <c r="C4" s="112"/>
      <c r="D4" s="112"/>
      <c r="E4" s="112"/>
      <c r="F4" s="112"/>
      <c r="G4" s="112"/>
      <c r="H4" s="112"/>
      <c r="I4" s="112"/>
      <c r="J4" s="112"/>
      <c r="K4" s="112"/>
      <c r="L4" s="112"/>
      <c r="M4" s="112"/>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row>
    <row r="5" spans="1:69" ht="6" customHeight="1">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501" t="str">
        <f>IF(GENGO="","",GENGO)</f>
        <v>令和</v>
      </c>
      <c r="AV5" s="501"/>
      <c r="AW5" s="501"/>
      <c r="AX5" s="501"/>
      <c r="AY5" s="501"/>
      <c r="AZ5" s="501"/>
      <c r="BA5" s="501"/>
      <c r="BB5" s="501" t="s">
        <v>49</v>
      </c>
      <c r="BC5" s="501"/>
      <c r="BD5" s="501"/>
      <c r="BE5" s="501"/>
      <c r="BF5" s="501"/>
      <c r="BG5" s="501"/>
      <c r="BH5" s="501" t="s">
        <v>50</v>
      </c>
      <c r="BI5" s="501"/>
      <c r="BJ5" s="501"/>
      <c r="BK5" s="501"/>
      <c r="BL5" s="501"/>
      <c r="BM5" s="501"/>
      <c r="BN5" s="501" t="s">
        <v>51</v>
      </c>
      <c r="BO5" s="501"/>
      <c r="BP5" s="501"/>
      <c r="BQ5" s="111"/>
    </row>
    <row r="6" spans="1:69" ht="6" customHeight="1">
      <c r="A6" s="113"/>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501"/>
      <c r="AV6" s="501"/>
      <c r="AW6" s="501"/>
      <c r="AX6" s="501"/>
      <c r="AY6" s="501"/>
      <c r="AZ6" s="501"/>
      <c r="BA6" s="501"/>
      <c r="BB6" s="501"/>
      <c r="BC6" s="501"/>
      <c r="BD6" s="501"/>
      <c r="BE6" s="501"/>
      <c r="BF6" s="501"/>
      <c r="BG6" s="501"/>
      <c r="BH6" s="501"/>
      <c r="BI6" s="501"/>
      <c r="BJ6" s="501"/>
      <c r="BK6" s="501"/>
      <c r="BL6" s="501"/>
      <c r="BM6" s="501"/>
      <c r="BN6" s="501"/>
      <c r="BO6" s="501"/>
      <c r="BP6" s="501"/>
      <c r="BQ6" s="111"/>
    </row>
    <row r="7" spans="1:69" ht="6" customHeigh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501"/>
      <c r="AV7" s="501"/>
      <c r="AW7" s="501"/>
      <c r="AX7" s="501"/>
      <c r="AY7" s="501"/>
      <c r="AZ7" s="501"/>
      <c r="BA7" s="501"/>
      <c r="BB7" s="501"/>
      <c r="BC7" s="501"/>
      <c r="BD7" s="501"/>
      <c r="BE7" s="501"/>
      <c r="BF7" s="501"/>
      <c r="BG7" s="501"/>
      <c r="BH7" s="501"/>
      <c r="BI7" s="501"/>
      <c r="BJ7" s="501"/>
      <c r="BK7" s="501"/>
      <c r="BL7" s="501"/>
      <c r="BM7" s="501"/>
      <c r="BN7" s="501"/>
      <c r="BO7" s="501"/>
      <c r="BP7" s="501"/>
      <c r="BQ7" s="111"/>
    </row>
    <row r="8" spans="1:69" ht="6" customHeigh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501"/>
      <c r="AV8" s="501"/>
      <c r="AW8" s="501"/>
      <c r="AX8" s="501"/>
      <c r="AY8" s="501"/>
      <c r="AZ8" s="501"/>
      <c r="BA8" s="501"/>
      <c r="BB8" s="501"/>
      <c r="BC8" s="501"/>
      <c r="BD8" s="501"/>
      <c r="BE8" s="501"/>
      <c r="BF8" s="501"/>
      <c r="BG8" s="501"/>
      <c r="BH8" s="501"/>
      <c r="BI8" s="501"/>
      <c r="BJ8" s="501"/>
      <c r="BK8" s="501"/>
      <c r="BL8" s="501"/>
      <c r="BM8" s="501"/>
      <c r="BN8" s="501"/>
      <c r="BO8" s="501"/>
      <c r="BP8" s="501"/>
      <c r="BQ8" s="111"/>
    </row>
    <row r="9" spans="1:69" ht="6"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4"/>
      <c r="BB9" s="114"/>
      <c r="BC9" s="114"/>
      <c r="BD9" s="114"/>
      <c r="BE9" s="114"/>
      <c r="BF9" s="114"/>
      <c r="BG9" s="114"/>
      <c r="BH9" s="114"/>
      <c r="BI9" s="114"/>
      <c r="BJ9" s="114"/>
      <c r="BK9" s="114"/>
      <c r="BL9" s="114"/>
      <c r="BM9" s="114"/>
      <c r="BN9" s="114"/>
      <c r="BO9" s="114"/>
      <c r="BP9" s="114"/>
      <c r="BQ9" s="114"/>
    </row>
    <row r="10" spans="1:69" ht="6" customHeight="1">
      <c r="A10" s="113" t="s">
        <v>52</v>
      </c>
      <c r="B10" s="505" t="str">
        <f>"（発注者）　"&amp;IF(HACCHUSHA_YAKUSHOKU="","",HACCHUSHA_YAKUSHOKU)&amp;"    あて "</f>
        <v xml:space="preserve">（発注者）　    あて </v>
      </c>
      <c r="C10" s="505"/>
      <c r="D10" s="505"/>
      <c r="E10" s="505"/>
      <c r="F10" s="505"/>
      <c r="G10" s="505"/>
      <c r="H10" s="505"/>
      <c r="I10" s="505"/>
      <c r="J10" s="505"/>
      <c r="K10" s="505"/>
      <c r="L10" s="505"/>
      <c r="M10" s="505"/>
      <c r="N10" s="505"/>
      <c r="O10" s="505"/>
      <c r="P10" s="505"/>
      <c r="Q10" s="505"/>
      <c r="R10" s="505"/>
      <c r="S10" s="505"/>
      <c r="T10" s="505"/>
      <c r="U10" s="505"/>
      <c r="V10" s="505"/>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row>
    <row r="11" spans="1:69" ht="6" customHeight="1">
      <c r="A11" s="113"/>
      <c r="B11" s="505"/>
      <c r="C11" s="505"/>
      <c r="D11" s="505"/>
      <c r="E11" s="505"/>
      <c r="F11" s="505"/>
      <c r="G11" s="505"/>
      <c r="H11" s="505"/>
      <c r="I11" s="505"/>
      <c r="J11" s="505"/>
      <c r="K11" s="505"/>
      <c r="L11" s="505"/>
      <c r="M11" s="505"/>
      <c r="N11" s="505"/>
      <c r="O11" s="505"/>
      <c r="P11" s="505"/>
      <c r="Q11" s="505"/>
      <c r="R11" s="505"/>
      <c r="S11" s="505"/>
      <c r="T11" s="505"/>
      <c r="U11" s="505"/>
      <c r="V11" s="505"/>
      <c r="W11" s="113"/>
      <c r="X11" s="113"/>
      <c r="Y11" s="113"/>
      <c r="Z11" s="113"/>
      <c r="AA11" s="115"/>
      <c r="AB11" s="115"/>
      <c r="AC11" s="115"/>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row>
    <row r="12" spans="1:69" ht="6" customHeight="1">
      <c r="A12" s="113"/>
      <c r="B12" s="505"/>
      <c r="C12" s="505"/>
      <c r="D12" s="505"/>
      <c r="E12" s="505"/>
      <c r="F12" s="505"/>
      <c r="G12" s="505"/>
      <c r="H12" s="505"/>
      <c r="I12" s="505"/>
      <c r="J12" s="505"/>
      <c r="K12" s="505"/>
      <c r="L12" s="505"/>
      <c r="M12" s="505"/>
      <c r="N12" s="505"/>
      <c r="O12" s="505"/>
      <c r="P12" s="505"/>
      <c r="Q12" s="505"/>
      <c r="R12" s="505"/>
      <c r="S12" s="505"/>
      <c r="T12" s="505"/>
      <c r="U12" s="505"/>
      <c r="V12" s="505"/>
      <c r="W12" s="113"/>
      <c r="X12" s="113"/>
      <c r="Y12" s="113"/>
      <c r="Z12" s="113"/>
      <c r="AA12" s="115"/>
      <c r="AB12" s="115"/>
      <c r="AC12" s="115"/>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row>
    <row r="13" spans="1:69" ht="6" customHeight="1">
      <c r="A13" s="113"/>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5"/>
      <c r="AB13" s="115"/>
      <c r="AC13" s="115"/>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row>
    <row r="14" spans="1:69" ht="6" customHeight="1">
      <c r="A14" s="113"/>
      <c r="B14" s="113"/>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5"/>
      <c r="AB14" s="115"/>
      <c r="AC14" s="115"/>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row>
    <row r="15" spans="1:69" ht="6" customHeight="1">
      <c r="A15" s="113"/>
      <c r="B15" s="113"/>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row>
    <row r="16" spans="1:69" ht="6" customHeight="1">
      <c r="A16" s="113"/>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505" t="s">
        <v>53</v>
      </c>
      <c r="AL16" s="505"/>
      <c r="AM16" s="505"/>
      <c r="AN16" s="505"/>
      <c r="AO16" s="505"/>
      <c r="AP16" s="505"/>
      <c r="AQ16" s="507"/>
      <c r="AR16" s="507"/>
      <c r="AS16" s="507"/>
      <c r="AT16" s="507"/>
      <c r="AU16" s="507"/>
      <c r="AV16" s="507"/>
      <c r="AW16" s="507"/>
      <c r="AX16" s="507"/>
      <c r="AY16" s="507"/>
      <c r="AZ16" s="507"/>
      <c r="BA16" s="507"/>
      <c r="BB16" s="507"/>
      <c r="BC16" s="507"/>
      <c r="BD16" s="507"/>
      <c r="BE16" s="507"/>
      <c r="BF16" s="507"/>
      <c r="BG16" s="507"/>
      <c r="BH16" s="507"/>
      <c r="BI16" s="507"/>
      <c r="BJ16" s="507"/>
      <c r="BK16" s="507"/>
      <c r="BL16" s="507"/>
      <c r="BM16" s="113"/>
      <c r="BN16" s="113"/>
      <c r="BO16" s="113"/>
      <c r="BP16" s="113"/>
      <c r="BQ16" s="113"/>
    </row>
    <row r="17" spans="1:69" ht="6" customHeight="1">
      <c r="A17" s="113"/>
      <c r="B17" s="113"/>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505"/>
      <c r="AL17" s="505"/>
      <c r="AM17" s="505"/>
      <c r="AN17" s="505"/>
      <c r="AO17" s="505"/>
      <c r="AP17" s="505"/>
      <c r="AQ17" s="507"/>
      <c r="AR17" s="507"/>
      <c r="AS17" s="507"/>
      <c r="AT17" s="507"/>
      <c r="AU17" s="507"/>
      <c r="AV17" s="507"/>
      <c r="AW17" s="507"/>
      <c r="AX17" s="507"/>
      <c r="AY17" s="507"/>
      <c r="AZ17" s="507"/>
      <c r="BA17" s="507"/>
      <c r="BB17" s="507"/>
      <c r="BC17" s="507"/>
      <c r="BD17" s="507"/>
      <c r="BE17" s="507"/>
      <c r="BF17" s="507"/>
      <c r="BG17" s="507"/>
      <c r="BH17" s="507"/>
      <c r="BI17" s="507"/>
      <c r="BJ17" s="507"/>
      <c r="BK17" s="507"/>
      <c r="BL17" s="507"/>
      <c r="BM17" s="113"/>
      <c r="BN17" s="113"/>
      <c r="BO17" s="113"/>
      <c r="BP17" s="113"/>
      <c r="BQ17" s="113"/>
    </row>
    <row r="18" spans="1:69" ht="6" customHeight="1">
      <c r="A18" s="113"/>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505"/>
      <c r="AL18" s="505"/>
      <c r="AM18" s="505"/>
      <c r="AN18" s="505"/>
      <c r="AO18" s="505"/>
      <c r="AP18" s="505"/>
      <c r="AQ18" s="507"/>
      <c r="AR18" s="507"/>
      <c r="AS18" s="507"/>
      <c r="AT18" s="507"/>
      <c r="AU18" s="507"/>
      <c r="AV18" s="507"/>
      <c r="AW18" s="507"/>
      <c r="AX18" s="507"/>
      <c r="AY18" s="507"/>
      <c r="AZ18" s="507"/>
      <c r="BA18" s="507"/>
      <c r="BB18" s="507"/>
      <c r="BC18" s="507"/>
      <c r="BD18" s="507"/>
      <c r="BE18" s="507"/>
      <c r="BF18" s="507"/>
      <c r="BG18" s="507"/>
      <c r="BH18" s="507"/>
      <c r="BI18" s="507"/>
      <c r="BJ18" s="507"/>
      <c r="BK18" s="507"/>
      <c r="BL18" s="507"/>
      <c r="BM18" s="113"/>
      <c r="BN18" s="113"/>
      <c r="BO18" s="113"/>
      <c r="BP18" s="113"/>
      <c r="BQ18" s="113"/>
    </row>
    <row r="19" spans="1:69" ht="6" customHeight="1">
      <c r="A19" s="113"/>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505"/>
      <c r="AL19" s="505"/>
      <c r="AM19" s="505"/>
      <c r="AN19" s="505"/>
      <c r="AO19" s="505"/>
      <c r="AP19" s="505"/>
      <c r="AQ19" s="507"/>
      <c r="AR19" s="507"/>
      <c r="AS19" s="507"/>
      <c r="AT19" s="507"/>
      <c r="AU19" s="507"/>
      <c r="AV19" s="507"/>
      <c r="AW19" s="507"/>
      <c r="AX19" s="507"/>
      <c r="AY19" s="507"/>
      <c r="AZ19" s="507"/>
      <c r="BA19" s="507"/>
      <c r="BB19" s="507"/>
      <c r="BC19" s="507"/>
      <c r="BD19" s="507"/>
      <c r="BE19" s="507"/>
      <c r="BF19" s="507"/>
      <c r="BG19" s="507"/>
      <c r="BH19" s="507"/>
      <c r="BI19" s="507"/>
      <c r="BJ19" s="507"/>
      <c r="BK19" s="507"/>
      <c r="BL19" s="507"/>
      <c r="BM19" s="113"/>
      <c r="BN19" s="113"/>
      <c r="BO19" s="113"/>
      <c r="BP19" s="113"/>
      <c r="BQ19" s="113"/>
    </row>
    <row r="20" spans="1:69" ht="6" customHeight="1">
      <c r="A20" s="113"/>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505" t="s">
        <v>54</v>
      </c>
      <c r="AD20" s="505"/>
      <c r="AE20" s="505"/>
      <c r="AF20" s="505"/>
      <c r="AG20" s="505"/>
      <c r="AH20" s="505"/>
      <c r="AI20" s="505"/>
      <c r="AJ20" s="113"/>
      <c r="AK20" s="505" t="s">
        <v>55</v>
      </c>
      <c r="AL20" s="505"/>
      <c r="AM20" s="505"/>
      <c r="AN20" s="505"/>
      <c r="AO20" s="505"/>
      <c r="AP20" s="505"/>
      <c r="AQ20" s="507"/>
      <c r="AR20" s="507"/>
      <c r="AS20" s="507"/>
      <c r="AT20" s="507"/>
      <c r="AU20" s="507"/>
      <c r="AV20" s="507"/>
      <c r="AW20" s="507"/>
      <c r="AX20" s="507"/>
      <c r="AY20" s="507"/>
      <c r="AZ20" s="507"/>
      <c r="BA20" s="507"/>
      <c r="BB20" s="507"/>
      <c r="BC20" s="507"/>
      <c r="BD20" s="507"/>
      <c r="BE20" s="507"/>
      <c r="BF20" s="507"/>
      <c r="BG20" s="507"/>
      <c r="BH20" s="507"/>
      <c r="BI20" s="507"/>
      <c r="BJ20" s="507"/>
      <c r="BK20" s="507"/>
      <c r="BL20" s="507"/>
      <c r="BM20" s="113"/>
      <c r="BN20" s="113"/>
      <c r="BO20" s="113"/>
      <c r="BP20" s="113"/>
      <c r="BQ20" s="113"/>
    </row>
    <row r="21" spans="1:69" ht="6" customHeight="1">
      <c r="A21" s="113"/>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505"/>
      <c r="AD21" s="505"/>
      <c r="AE21" s="505"/>
      <c r="AF21" s="505"/>
      <c r="AG21" s="505"/>
      <c r="AH21" s="505"/>
      <c r="AI21" s="505"/>
      <c r="AJ21" s="113"/>
      <c r="AK21" s="505"/>
      <c r="AL21" s="505"/>
      <c r="AM21" s="505"/>
      <c r="AN21" s="505"/>
      <c r="AO21" s="505"/>
      <c r="AP21" s="505"/>
      <c r="AQ21" s="507"/>
      <c r="AR21" s="507"/>
      <c r="AS21" s="507"/>
      <c r="AT21" s="507"/>
      <c r="AU21" s="507"/>
      <c r="AV21" s="507"/>
      <c r="AW21" s="507"/>
      <c r="AX21" s="507"/>
      <c r="AY21" s="507"/>
      <c r="AZ21" s="507"/>
      <c r="BA21" s="507"/>
      <c r="BB21" s="507"/>
      <c r="BC21" s="507"/>
      <c r="BD21" s="507"/>
      <c r="BE21" s="507"/>
      <c r="BF21" s="507"/>
      <c r="BG21" s="507"/>
      <c r="BH21" s="507"/>
      <c r="BI21" s="507"/>
      <c r="BJ21" s="507"/>
      <c r="BK21" s="507"/>
      <c r="BL21" s="507"/>
      <c r="BM21" s="113"/>
      <c r="BN21" s="113"/>
      <c r="BO21" s="113"/>
      <c r="BP21" s="113"/>
      <c r="BQ21" s="113"/>
    </row>
    <row r="22" spans="1:69" ht="6" customHeight="1">
      <c r="A22" s="113"/>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505"/>
      <c r="AD22" s="505"/>
      <c r="AE22" s="505"/>
      <c r="AF22" s="505"/>
      <c r="AG22" s="505"/>
      <c r="AH22" s="505"/>
      <c r="AI22" s="505"/>
      <c r="AJ22" s="113"/>
      <c r="AK22" s="505"/>
      <c r="AL22" s="505"/>
      <c r="AM22" s="505"/>
      <c r="AN22" s="505"/>
      <c r="AO22" s="505"/>
      <c r="AP22" s="505"/>
      <c r="AQ22" s="507"/>
      <c r="AR22" s="507"/>
      <c r="AS22" s="507"/>
      <c r="AT22" s="507"/>
      <c r="AU22" s="507"/>
      <c r="AV22" s="507"/>
      <c r="AW22" s="507"/>
      <c r="AX22" s="507"/>
      <c r="AY22" s="507"/>
      <c r="AZ22" s="507"/>
      <c r="BA22" s="507"/>
      <c r="BB22" s="507"/>
      <c r="BC22" s="507"/>
      <c r="BD22" s="507"/>
      <c r="BE22" s="507"/>
      <c r="BF22" s="507"/>
      <c r="BG22" s="507"/>
      <c r="BH22" s="507"/>
      <c r="BI22" s="507"/>
      <c r="BJ22" s="507"/>
      <c r="BK22" s="507"/>
      <c r="BL22" s="507"/>
      <c r="BM22" s="113"/>
      <c r="BN22" s="113"/>
      <c r="BO22" s="113"/>
      <c r="BP22" s="113"/>
      <c r="BQ22" s="113"/>
    </row>
    <row r="23" spans="1:69" ht="6" customHeight="1">
      <c r="A23" s="113"/>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505"/>
      <c r="AL23" s="505"/>
      <c r="AM23" s="505"/>
      <c r="AN23" s="505"/>
      <c r="AO23" s="505"/>
      <c r="AP23" s="505"/>
      <c r="AQ23" s="507"/>
      <c r="AR23" s="507"/>
      <c r="AS23" s="507"/>
      <c r="AT23" s="507"/>
      <c r="AU23" s="507"/>
      <c r="AV23" s="507"/>
      <c r="AW23" s="507"/>
      <c r="AX23" s="507"/>
      <c r="AY23" s="507"/>
      <c r="AZ23" s="507"/>
      <c r="BA23" s="507"/>
      <c r="BB23" s="507"/>
      <c r="BC23" s="507"/>
      <c r="BD23" s="507"/>
      <c r="BE23" s="507"/>
      <c r="BF23" s="507"/>
      <c r="BG23" s="507"/>
      <c r="BH23" s="507"/>
      <c r="BI23" s="507"/>
      <c r="BJ23" s="507"/>
      <c r="BK23" s="507"/>
      <c r="BL23" s="507"/>
      <c r="BM23" s="113"/>
      <c r="BN23" s="113"/>
      <c r="BO23" s="113"/>
      <c r="BP23" s="113"/>
      <c r="BQ23" s="113"/>
    </row>
    <row r="24" spans="1:69" ht="6" customHeight="1">
      <c r="A24" s="113"/>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505" t="s">
        <v>56</v>
      </c>
      <c r="AL24" s="505"/>
      <c r="AM24" s="505"/>
      <c r="AN24" s="505"/>
      <c r="AO24" s="505"/>
      <c r="AP24" s="505"/>
      <c r="AQ24" s="507"/>
      <c r="AR24" s="507"/>
      <c r="AS24" s="507"/>
      <c r="AT24" s="507"/>
      <c r="AU24" s="507"/>
      <c r="AV24" s="507"/>
      <c r="AW24" s="507"/>
      <c r="AX24" s="507"/>
      <c r="AY24" s="507"/>
      <c r="AZ24" s="507"/>
      <c r="BA24" s="507"/>
      <c r="BB24" s="507"/>
      <c r="BC24" s="507"/>
      <c r="BD24" s="507"/>
      <c r="BE24" s="507"/>
      <c r="BF24" s="507"/>
      <c r="BG24" s="507"/>
      <c r="BH24" s="507"/>
      <c r="BI24" s="507"/>
      <c r="BJ24" s="507"/>
      <c r="BK24" s="507"/>
      <c r="BL24" s="507"/>
      <c r="BM24" s="505" t="s">
        <v>57</v>
      </c>
      <c r="BN24" s="505"/>
      <c r="BO24" s="505"/>
      <c r="BP24" s="113"/>
      <c r="BQ24" s="113"/>
    </row>
    <row r="25" spans="1:69" ht="6" customHeight="1">
      <c r="A25" s="113"/>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505"/>
      <c r="AL25" s="505"/>
      <c r="AM25" s="505"/>
      <c r="AN25" s="505"/>
      <c r="AO25" s="505"/>
      <c r="AP25" s="505"/>
      <c r="AQ25" s="507"/>
      <c r="AR25" s="507"/>
      <c r="AS25" s="507"/>
      <c r="AT25" s="507"/>
      <c r="AU25" s="507"/>
      <c r="AV25" s="507"/>
      <c r="AW25" s="507"/>
      <c r="AX25" s="507"/>
      <c r="AY25" s="507"/>
      <c r="AZ25" s="507"/>
      <c r="BA25" s="507"/>
      <c r="BB25" s="507"/>
      <c r="BC25" s="507"/>
      <c r="BD25" s="507"/>
      <c r="BE25" s="507"/>
      <c r="BF25" s="507"/>
      <c r="BG25" s="507"/>
      <c r="BH25" s="507"/>
      <c r="BI25" s="507"/>
      <c r="BJ25" s="507"/>
      <c r="BK25" s="507"/>
      <c r="BL25" s="507"/>
      <c r="BM25" s="505"/>
      <c r="BN25" s="505"/>
      <c r="BO25" s="505"/>
      <c r="BP25" s="113"/>
      <c r="BQ25" s="113"/>
    </row>
    <row r="26" spans="1:69" ht="6" customHeight="1">
      <c r="A26" s="113"/>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505"/>
      <c r="AL26" s="505"/>
      <c r="AM26" s="505"/>
      <c r="AN26" s="505"/>
      <c r="AO26" s="505"/>
      <c r="AP26" s="505"/>
      <c r="AQ26" s="507"/>
      <c r="AR26" s="507"/>
      <c r="AS26" s="507"/>
      <c r="AT26" s="507"/>
      <c r="AU26" s="507"/>
      <c r="AV26" s="507"/>
      <c r="AW26" s="507"/>
      <c r="AX26" s="507"/>
      <c r="AY26" s="507"/>
      <c r="AZ26" s="507"/>
      <c r="BA26" s="507"/>
      <c r="BB26" s="507"/>
      <c r="BC26" s="507"/>
      <c r="BD26" s="507"/>
      <c r="BE26" s="507"/>
      <c r="BF26" s="507"/>
      <c r="BG26" s="507"/>
      <c r="BH26" s="507"/>
      <c r="BI26" s="507"/>
      <c r="BJ26" s="507"/>
      <c r="BK26" s="507"/>
      <c r="BL26" s="507"/>
      <c r="BM26" s="505"/>
      <c r="BN26" s="505"/>
      <c r="BO26" s="505"/>
      <c r="BP26" s="113"/>
      <c r="BQ26" s="113"/>
    </row>
    <row r="27" spans="1:69" ht="6" customHeight="1">
      <c r="A27" s="113"/>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505"/>
      <c r="AL27" s="505"/>
      <c r="AM27" s="505"/>
      <c r="AN27" s="505"/>
      <c r="AO27" s="505"/>
      <c r="AP27" s="505"/>
      <c r="AQ27" s="507"/>
      <c r="AR27" s="507"/>
      <c r="AS27" s="507"/>
      <c r="AT27" s="507"/>
      <c r="AU27" s="507"/>
      <c r="AV27" s="507"/>
      <c r="AW27" s="507"/>
      <c r="AX27" s="507"/>
      <c r="AY27" s="507"/>
      <c r="AZ27" s="507"/>
      <c r="BA27" s="507"/>
      <c r="BB27" s="507"/>
      <c r="BC27" s="507"/>
      <c r="BD27" s="507"/>
      <c r="BE27" s="507"/>
      <c r="BF27" s="507"/>
      <c r="BG27" s="507"/>
      <c r="BH27" s="507"/>
      <c r="BI27" s="507"/>
      <c r="BJ27" s="507"/>
      <c r="BK27" s="507"/>
      <c r="BL27" s="507"/>
      <c r="BM27" s="505"/>
      <c r="BN27" s="505"/>
      <c r="BO27" s="505"/>
      <c r="BP27" s="113"/>
      <c r="BQ27" s="113"/>
    </row>
    <row r="28" spans="1:69" ht="6" customHeight="1">
      <c r="A28" s="113"/>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row>
    <row r="29" spans="1:69" ht="6" customHeight="1">
      <c r="A29" s="113"/>
      <c r="B29" s="113"/>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row>
    <row r="30" spans="1:69" ht="6" customHeight="1">
      <c r="A30" s="506" t="s">
        <v>58</v>
      </c>
      <c r="B30" s="506"/>
      <c r="C30" s="506"/>
      <c r="D30" s="506"/>
      <c r="E30" s="506"/>
      <c r="F30" s="506"/>
      <c r="G30" s="506"/>
      <c r="H30" s="506"/>
      <c r="I30" s="506"/>
      <c r="J30" s="506"/>
      <c r="K30" s="506"/>
      <c r="L30" s="506"/>
      <c r="M30" s="506"/>
      <c r="N30" s="506"/>
      <c r="O30" s="506"/>
      <c r="P30" s="506"/>
      <c r="Q30" s="506"/>
      <c r="R30" s="506"/>
      <c r="S30" s="506"/>
      <c r="T30" s="506"/>
      <c r="U30" s="506"/>
      <c r="V30" s="506"/>
      <c r="W30" s="506"/>
      <c r="X30" s="506"/>
      <c r="Y30" s="506"/>
      <c r="Z30" s="506"/>
      <c r="AA30" s="506"/>
      <c r="AB30" s="506"/>
      <c r="AC30" s="506"/>
      <c r="AD30" s="506"/>
      <c r="AE30" s="506"/>
      <c r="AF30" s="506"/>
      <c r="AG30" s="506"/>
      <c r="AH30" s="506"/>
      <c r="AI30" s="506"/>
      <c r="AJ30" s="506"/>
      <c r="AK30" s="506"/>
      <c r="AL30" s="506"/>
      <c r="AM30" s="506"/>
      <c r="AN30" s="506"/>
      <c r="AO30" s="506"/>
      <c r="AP30" s="506"/>
      <c r="AQ30" s="506"/>
      <c r="AR30" s="506"/>
      <c r="AS30" s="506"/>
      <c r="AT30" s="506"/>
      <c r="AU30" s="506"/>
      <c r="AV30" s="506"/>
      <c r="AW30" s="506"/>
      <c r="AX30" s="506"/>
      <c r="AY30" s="506"/>
      <c r="AZ30" s="506"/>
      <c r="BA30" s="506"/>
      <c r="BB30" s="506"/>
      <c r="BC30" s="506"/>
      <c r="BD30" s="506"/>
      <c r="BE30" s="506"/>
      <c r="BF30" s="506"/>
      <c r="BG30" s="506"/>
      <c r="BH30" s="506"/>
      <c r="BI30" s="506"/>
      <c r="BJ30" s="506"/>
      <c r="BK30" s="506"/>
      <c r="BL30" s="506"/>
      <c r="BM30" s="506"/>
      <c r="BN30" s="506"/>
      <c r="BO30" s="506"/>
      <c r="BP30" s="506"/>
      <c r="BQ30" s="506"/>
    </row>
    <row r="31" spans="1:69" ht="6" customHeight="1">
      <c r="A31" s="506"/>
      <c r="B31" s="506"/>
      <c r="C31" s="506"/>
      <c r="D31" s="506"/>
      <c r="E31" s="506"/>
      <c r="F31" s="506"/>
      <c r="G31" s="506"/>
      <c r="H31" s="506"/>
      <c r="I31" s="506"/>
      <c r="J31" s="506"/>
      <c r="K31" s="506"/>
      <c r="L31" s="506"/>
      <c r="M31" s="506"/>
      <c r="N31" s="506"/>
      <c r="O31" s="506"/>
      <c r="P31" s="506"/>
      <c r="Q31" s="506"/>
      <c r="R31" s="506"/>
      <c r="S31" s="506"/>
      <c r="T31" s="506"/>
      <c r="U31" s="506"/>
      <c r="V31" s="506"/>
      <c r="W31" s="506"/>
      <c r="X31" s="506"/>
      <c r="Y31" s="506"/>
      <c r="Z31" s="506"/>
      <c r="AA31" s="506"/>
      <c r="AB31" s="506"/>
      <c r="AC31" s="506"/>
      <c r="AD31" s="506"/>
      <c r="AE31" s="506"/>
      <c r="AF31" s="506"/>
      <c r="AG31" s="506"/>
      <c r="AH31" s="506"/>
      <c r="AI31" s="506"/>
      <c r="AJ31" s="506"/>
      <c r="AK31" s="506"/>
      <c r="AL31" s="506"/>
      <c r="AM31" s="506"/>
      <c r="AN31" s="506"/>
      <c r="AO31" s="506"/>
      <c r="AP31" s="506"/>
      <c r="AQ31" s="506"/>
      <c r="AR31" s="506"/>
      <c r="AS31" s="506"/>
      <c r="AT31" s="506"/>
      <c r="AU31" s="506"/>
      <c r="AV31" s="506"/>
      <c r="AW31" s="506"/>
      <c r="AX31" s="506"/>
      <c r="AY31" s="506"/>
      <c r="AZ31" s="506"/>
      <c r="BA31" s="506"/>
      <c r="BB31" s="506"/>
      <c r="BC31" s="506"/>
      <c r="BD31" s="506"/>
      <c r="BE31" s="506"/>
      <c r="BF31" s="506"/>
      <c r="BG31" s="506"/>
      <c r="BH31" s="506"/>
      <c r="BI31" s="506"/>
      <c r="BJ31" s="506"/>
      <c r="BK31" s="506"/>
      <c r="BL31" s="506"/>
      <c r="BM31" s="506"/>
      <c r="BN31" s="506"/>
      <c r="BO31" s="506"/>
      <c r="BP31" s="506"/>
      <c r="BQ31" s="506"/>
    </row>
    <row r="32" spans="1:69" ht="6" customHeight="1">
      <c r="A32" s="506"/>
      <c r="B32" s="506"/>
      <c r="C32" s="506"/>
      <c r="D32" s="506"/>
      <c r="E32" s="506"/>
      <c r="F32" s="506"/>
      <c r="G32" s="506"/>
      <c r="H32" s="506"/>
      <c r="I32" s="506"/>
      <c r="J32" s="506"/>
      <c r="K32" s="506"/>
      <c r="L32" s="506"/>
      <c r="M32" s="506"/>
      <c r="N32" s="506"/>
      <c r="O32" s="506"/>
      <c r="P32" s="506"/>
      <c r="Q32" s="506"/>
      <c r="R32" s="506"/>
      <c r="S32" s="506"/>
      <c r="T32" s="506"/>
      <c r="U32" s="506"/>
      <c r="V32" s="506"/>
      <c r="W32" s="506"/>
      <c r="X32" s="506"/>
      <c r="Y32" s="506"/>
      <c r="Z32" s="506"/>
      <c r="AA32" s="506"/>
      <c r="AB32" s="506"/>
      <c r="AC32" s="506"/>
      <c r="AD32" s="506"/>
      <c r="AE32" s="506"/>
      <c r="AF32" s="506"/>
      <c r="AG32" s="506"/>
      <c r="AH32" s="506"/>
      <c r="AI32" s="506"/>
      <c r="AJ32" s="506"/>
      <c r="AK32" s="506"/>
      <c r="AL32" s="506"/>
      <c r="AM32" s="506"/>
      <c r="AN32" s="506"/>
      <c r="AO32" s="506"/>
      <c r="AP32" s="506"/>
      <c r="AQ32" s="506"/>
      <c r="AR32" s="506"/>
      <c r="AS32" s="506"/>
      <c r="AT32" s="506"/>
      <c r="AU32" s="506"/>
      <c r="AV32" s="506"/>
      <c r="AW32" s="506"/>
      <c r="AX32" s="506"/>
      <c r="AY32" s="506"/>
      <c r="AZ32" s="506"/>
      <c r="BA32" s="506"/>
      <c r="BB32" s="506"/>
      <c r="BC32" s="506"/>
      <c r="BD32" s="506"/>
      <c r="BE32" s="506"/>
      <c r="BF32" s="506"/>
      <c r="BG32" s="506"/>
      <c r="BH32" s="506"/>
      <c r="BI32" s="506"/>
      <c r="BJ32" s="506"/>
      <c r="BK32" s="506"/>
      <c r="BL32" s="506"/>
      <c r="BM32" s="506"/>
      <c r="BN32" s="506"/>
      <c r="BO32" s="506"/>
      <c r="BP32" s="506"/>
      <c r="BQ32" s="506"/>
    </row>
    <row r="33" spans="1:69" ht="6" customHeight="1">
      <c r="A33" s="116"/>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6"/>
      <c r="BI33" s="116"/>
      <c r="BJ33" s="116"/>
      <c r="BK33" s="116"/>
      <c r="BL33" s="116"/>
      <c r="BM33" s="116"/>
      <c r="BN33" s="116"/>
      <c r="BO33" s="116"/>
      <c r="BP33" s="116"/>
      <c r="BQ33" s="116"/>
    </row>
    <row r="34" spans="1:69" ht="6" customHeight="1">
      <c r="A34" s="117"/>
      <c r="B34" s="117"/>
      <c r="C34" s="117"/>
      <c r="D34" s="117"/>
      <c r="E34" s="117"/>
      <c r="F34" s="117"/>
      <c r="G34" s="117"/>
      <c r="H34" s="117"/>
      <c r="I34" s="117"/>
      <c r="J34" s="117"/>
      <c r="K34" s="117"/>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row>
    <row r="35" spans="1:69" ht="6" customHeight="1">
      <c r="A35" s="471" t="s">
        <v>59</v>
      </c>
      <c r="B35" s="465"/>
      <c r="C35" s="465"/>
      <c r="D35" s="465"/>
      <c r="E35" s="465"/>
      <c r="F35" s="465"/>
      <c r="G35" s="465"/>
      <c r="H35" s="465"/>
      <c r="I35" s="466"/>
      <c r="J35" s="511" t="str">
        <f>IF(KENMEI="","",KENMEI)</f>
        <v/>
      </c>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1"/>
      <c r="AY35" s="511"/>
      <c r="AZ35" s="511"/>
      <c r="BA35" s="511"/>
      <c r="BB35" s="511"/>
      <c r="BC35" s="511"/>
      <c r="BD35" s="511"/>
      <c r="BE35" s="511"/>
      <c r="BF35" s="511"/>
      <c r="BG35" s="511"/>
      <c r="BH35" s="511"/>
      <c r="BI35" s="511"/>
      <c r="BJ35" s="511"/>
      <c r="BK35" s="511"/>
      <c r="BL35" s="511"/>
      <c r="BM35" s="511"/>
      <c r="BN35" s="511"/>
      <c r="BO35" s="511"/>
      <c r="BP35" s="511"/>
      <c r="BQ35" s="512"/>
    </row>
    <row r="36" spans="1:69" ht="6" customHeight="1">
      <c r="A36" s="472"/>
      <c r="B36" s="467"/>
      <c r="C36" s="467"/>
      <c r="D36" s="467"/>
      <c r="E36" s="467"/>
      <c r="F36" s="467"/>
      <c r="G36" s="467"/>
      <c r="H36" s="467"/>
      <c r="I36" s="468"/>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c r="AO36" s="513"/>
      <c r="AP36" s="513"/>
      <c r="AQ36" s="513"/>
      <c r="AR36" s="513"/>
      <c r="AS36" s="513"/>
      <c r="AT36" s="513"/>
      <c r="AU36" s="513"/>
      <c r="AV36" s="513"/>
      <c r="AW36" s="513"/>
      <c r="AX36" s="513"/>
      <c r="AY36" s="513"/>
      <c r="AZ36" s="513"/>
      <c r="BA36" s="513"/>
      <c r="BB36" s="513"/>
      <c r="BC36" s="513"/>
      <c r="BD36" s="513"/>
      <c r="BE36" s="513"/>
      <c r="BF36" s="513"/>
      <c r="BG36" s="513"/>
      <c r="BH36" s="513"/>
      <c r="BI36" s="513"/>
      <c r="BJ36" s="513"/>
      <c r="BK36" s="513"/>
      <c r="BL36" s="513"/>
      <c r="BM36" s="513"/>
      <c r="BN36" s="513"/>
      <c r="BO36" s="513"/>
      <c r="BP36" s="513"/>
      <c r="BQ36" s="514"/>
    </row>
    <row r="37" spans="1:69" ht="6" customHeight="1">
      <c r="A37" s="472"/>
      <c r="B37" s="467"/>
      <c r="C37" s="467"/>
      <c r="D37" s="467"/>
      <c r="E37" s="467"/>
      <c r="F37" s="467"/>
      <c r="G37" s="467"/>
      <c r="H37" s="467"/>
      <c r="I37" s="468"/>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c r="AO37" s="513"/>
      <c r="AP37" s="513"/>
      <c r="AQ37" s="513"/>
      <c r="AR37" s="513"/>
      <c r="AS37" s="513"/>
      <c r="AT37" s="513"/>
      <c r="AU37" s="513"/>
      <c r="AV37" s="513"/>
      <c r="AW37" s="513"/>
      <c r="AX37" s="513"/>
      <c r="AY37" s="513"/>
      <c r="AZ37" s="513"/>
      <c r="BA37" s="513"/>
      <c r="BB37" s="513"/>
      <c r="BC37" s="513"/>
      <c r="BD37" s="513"/>
      <c r="BE37" s="513"/>
      <c r="BF37" s="513"/>
      <c r="BG37" s="513"/>
      <c r="BH37" s="513"/>
      <c r="BI37" s="513"/>
      <c r="BJ37" s="513"/>
      <c r="BK37" s="513"/>
      <c r="BL37" s="513"/>
      <c r="BM37" s="513"/>
      <c r="BN37" s="513"/>
      <c r="BO37" s="513"/>
      <c r="BP37" s="513"/>
      <c r="BQ37" s="514"/>
    </row>
    <row r="38" spans="1:69" ht="6" customHeight="1">
      <c r="A38" s="472"/>
      <c r="B38" s="467"/>
      <c r="C38" s="467"/>
      <c r="D38" s="467"/>
      <c r="E38" s="467"/>
      <c r="F38" s="467"/>
      <c r="G38" s="467"/>
      <c r="H38" s="467"/>
      <c r="I38" s="468"/>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c r="AO38" s="513"/>
      <c r="AP38" s="513"/>
      <c r="AQ38" s="513"/>
      <c r="AR38" s="513"/>
      <c r="AS38" s="513"/>
      <c r="AT38" s="513"/>
      <c r="AU38" s="513"/>
      <c r="AV38" s="513"/>
      <c r="AW38" s="513"/>
      <c r="AX38" s="513"/>
      <c r="AY38" s="513"/>
      <c r="AZ38" s="513"/>
      <c r="BA38" s="513"/>
      <c r="BB38" s="513"/>
      <c r="BC38" s="513"/>
      <c r="BD38" s="513"/>
      <c r="BE38" s="513"/>
      <c r="BF38" s="513"/>
      <c r="BG38" s="513"/>
      <c r="BH38" s="513"/>
      <c r="BI38" s="513"/>
      <c r="BJ38" s="513"/>
      <c r="BK38" s="513"/>
      <c r="BL38" s="513"/>
      <c r="BM38" s="513"/>
      <c r="BN38" s="513"/>
      <c r="BO38" s="513"/>
      <c r="BP38" s="513"/>
      <c r="BQ38" s="514"/>
    </row>
    <row r="39" spans="1:69" ht="6" customHeight="1">
      <c r="A39" s="472"/>
      <c r="B39" s="467"/>
      <c r="C39" s="467"/>
      <c r="D39" s="467"/>
      <c r="E39" s="467"/>
      <c r="F39" s="467"/>
      <c r="G39" s="467"/>
      <c r="H39" s="467"/>
      <c r="I39" s="468"/>
      <c r="J39" s="513"/>
      <c r="K39" s="513"/>
      <c r="L39" s="513"/>
      <c r="M39" s="513"/>
      <c r="N39" s="513"/>
      <c r="O39" s="513"/>
      <c r="P39" s="513"/>
      <c r="Q39" s="513"/>
      <c r="R39" s="513"/>
      <c r="S39" s="513"/>
      <c r="T39" s="513"/>
      <c r="U39" s="513"/>
      <c r="V39" s="513"/>
      <c r="W39" s="513"/>
      <c r="X39" s="513"/>
      <c r="Y39" s="513"/>
      <c r="Z39" s="513"/>
      <c r="AA39" s="513"/>
      <c r="AB39" s="513"/>
      <c r="AC39" s="513"/>
      <c r="AD39" s="513"/>
      <c r="AE39" s="513"/>
      <c r="AF39" s="513"/>
      <c r="AG39" s="513"/>
      <c r="AH39" s="513"/>
      <c r="AI39" s="513"/>
      <c r="AJ39" s="513"/>
      <c r="AK39" s="513"/>
      <c r="AL39" s="513"/>
      <c r="AM39" s="513"/>
      <c r="AN39" s="513"/>
      <c r="AO39" s="513"/>
      <c r="AP39" s="513"/>
      <c r="AQ39" s="513"/>
      <c r="AR39" s="513"/>
      <c r="AS39" s="513"/>
      <c r="AT39" s="513"/>
      <c r="AU39" s="513"/>
      <c r="AV39" s="513"/>
      <c r="AW39" s="513"/>
      <c r="AX39" s="513"/>
      <c r="AY39" s="513"/>
      <c r="AZ39" s="513"/>
      <c r="BA39" s="513"/>
      <c r="BB39" s="513"/>
      <c r="BC39" s="513"/>
      <c r="BD39" s="513"/>
      <c r="BE39" s="513"/>
      <c r="BF39" s="513"/>
      <c r="BG39" s="513"/>
      <c r="BH39" s="513"/>
      <c r="BI39" s="513"/>
      <c r="BJ39" s="513"/>
      <c r="BK39" s="513"/>
      <c r="BL39" s="513"/>
      <c r="BM39" s="513"/>
      <c r="BN39" s="513"/>
      <c r="BO39" s="513"/>
      <c r="BP39" s="513"/>
      <c r="BQ39" s="514"/>
    </row>
    <row r="40" spans="1:69" ht="6" customHeight="1">
      <c r="A40" s="473"/>
      <c r="B40" s="469"/>
      <c r="C40" s="469"/>
      <c r="D40" s="469"/>
      <c r="E40" s="469"/>
      <c r="F40" s="469"/>
      <c r="G40" s="469"/>
      <c r="H40" s="469"/>
      <c r="I40" s="470"/>
      <c r="J40" s="515"/>
      <c r="K40" s="515"/>
      <c r="L40" s="515"/>
      <c r="M40" s="515"/>
      <c r="N40" s="515"/>
      <c r="O40" s="515"/>
      <c r="P40" s="515"/>
      <c r="Q40" s="515"/>
      <c r="R40" s="515"/>
      <c r="S40" s="515"/>
      <c r="T40" s="515"/>
      <c r="U40" s="515"/>
      <c r="V40" s="515"/>
      <c r="W40" s="515"/>
      <c r="X40" s="515"/>
      <c r="Y40" s="515"/>
      <c r="Z40" s="515"/>
      <c r="AA40" s="515"/>
      <c r="AB40" s="515"/>
      <c r="AC40" s="515"/>
      <c r="AD40" s="515"/>
      <c r="AE40" s="515"/>
      <c r="AF40" s="515"/>
      <c r="AG40" s="515"/>
      <c r="AH40" s="515"/>
      <c r="AI40" s="515"/>
      <c r="AJ40" s="515"/>
      <c r="AK40" s="515"/>
      <c r="AL40" s="515"/>
      <c r="AM40" s="515"/>
      <c r="AN40" s="515"/>
      <c r="AO40" s="515"/>
      <c r="AP40" s="515"/>
      <c r="AQ40" s="515"/>
      <c r="AR40" s="515"/>
      <c r="AS40" s="515"/>
      <c r="AT40" s="515"/>
      <c r="AU40" s="515"/>
      <c r="AV40" s="515"/>
      <c r="AW40" s="515"/>
      <c r="AX40" s="515"/>
      <c r="AY40" s="515"/>
      <c r="AZ40" s="515"/>
      <c r="BA40" s="515"/>
      <c r="BB40" s="515"/>
      <c r="BC40" s="515"/>
      <c r="BD40" s="515"/>
      <c r="BE40" s="515"/>
      <c r="BF40" s="515"/>
      <c r="BG40" s="515"/>
      <c r="BH40" s="515"/>
      <c r="BI40" s="515"/>
      <c r="BJ40" s="515"/>
      <c r="BK40" s="515"/>
      <c r="BL40" s="515"/>
      <c r="BM40" s="515"/>
      <c r="BN40" s="515"/>
      <c r="BO40" s="515"/>
      <c r="BP40" s="515"/>
      <c r="BQ40" s="516"/>
    </row>
    <row r="41" spans="1:69" ht="6" customHeight="1">
      <c r="A41" s="471" t="s">
        <v>60</v>
      </c>
      <c r="B41" s="465"/>
      <c r="C41" s="465"/>
      <c r="D41" s="465"/>
      <c r="E41" s="465"/>
      <c r="F41" s="465"/>
      <c r="G41" s="465"/>
      <c r="H41" s="465"/>
      <c r="I41" s="466"/>
      <c r="J41" s="517" t="str">
        <f>IF(KEIYAKU_DATE="","",KEIYAKU_DATE)</f>
        <v/>
      </c>
      <c r="K41" s="518"/>
      <c r="L41" s="518"/>
      <c r="M41" s="518"/>
      <c r="N41" s="518"/>
      <c r="O41" s="518"/>
      <c r="P41" s="518"/>
      <c r="Q41" s="518"/>
      <c r="R41" s="518"/>
      <c r="S41" s="518"/>
      <c r="T41" s="518"/>
      <c r="U41" s="518"/>
      <c r="V41" s="518"/>
      <c r="W41" s="518"/>
      <c r="X41" s="518"/>
      <c r="Y41" s="518"/>
      <c r="Z41" s="518"/>
      <c r="AA41" s="518"/>
      <c r="AB41" s="518"/>
      <c r="AC41" s="518"/>
      <c r="AD41" s="518"/>
      <c r="AE41" s="518"/>
      <c r="AF41" s="518"/>
      <c r="AG41" s="518"/>
      <c r="AH41" s="518"/>
      <c r="AI41" s="518"/>
      <c r="AJ41" s="518"/>
      <c r="AK41" s="518"/>
      <c r="AL41" s="508"/>
      <c r="AM41" s="489" t="s">
        <v>61</v>
      </c>
      <c r="AN41" s="489"/>
      <c r="AO41" s="489"/>
      <c r="AP41" s="489"/>
      <c r="AQ41" s="489"/>
      <c r="AR41" s="489"/>
      <c r="AS41" s="489"/>
      <c r="AT41" s="489"/>
      <c r="AU41" s="489"/>
      <c r="AV41" s="502" t="str">
        <f>IF(RAKUSATSU_MONEY="","",RAKUSATSU_MONEY)</f>
        <v/>
      </c>
      <c r="AW41" s="503"/>
      <c r="AX41" s="503"/>
      <c r="AY41" s="503"/>
      <c r="AZ41" s="503"/>
      <c r="BA41" s="503"/>
      <c r="BB41" s="503"/>
      <c r="BC41" s="503"/>
      <c r="BD41" s="503"/>
      <c r="BE41" s="503"/>
      <c r="BF41" s="503"/>
      <c r="BG41" s="503"/>
      <c r="BH41" s="503"/>
      <c r="BI41" s="503"/>
      <c r="BJ41" s="503"/>
      <c r="BK41" s="503"/>
      <c r="BL41" s="503"/>
      <c r="BM41" s="503"/>
      <c r="BN41" s="503"/>
      <c r="BO41" s="440" t="s">
        <v>62</v>
      </c>
      <c r="BP41" s="440"/>
      <c r="BQ41" s="443"/>
    </row>
    <row r="42" spans="1:69" ht="6" customHeight="1">
      <c r="A42" s="472"/>
      <c r="B42" s="467"/>
      <c r="C42" s="467"/>
      <c r="D42" s="467"/>
      <c r="E42" s="467"/>
      <c r="F42" s="467"/>
      <c r="G42" s="467"/>
      <c r="H42" s="467"/>
      <c r="I42" s="468"/>
      <c r="J42" s="519"/>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09"/>
      <c r="AM42" s="492"/>
      <c r="AN42" s="492"/>
      <c r="AO42" s="492"/>
      <c r="AP42" s="492"/>
      <c r="AQ42" s="492"/>
      <c r="AR42" s="492"/>
      <c r="AS42" s="492"/>
      <c r="AT42" s="492"/>
      <c r="AU42" s="492"/>
      <c r="AV42" s="373"/>
      <c r="AW42" s="373"/>
      <c r="AX42" s="373"/>
      <c r="AY42" s="373"/>
      <c r="AZ42" s="373"/>
      <c r="BA42" s="373"/>
      <c r="BB42" s="373"/>
      <c r="BC42" s="373"/>
      <c r="BD42" s="373"/>
      <c r="BE42" s="373"/>
      <c r="BF42" s="373"/>
      <c r="BG42" s="373"/>
      <c r="BH42" s="373"/>
      <c r="BI42" s="373"/>
      <c r="BJ42" s="373"/>
      <c r="BK42" s="373"/>
      <c r="BL42" s="373"/>
      <c r="BM42" s="373"/>
      <c r="BN42" s="373"/>
      <c r="BO42" s="441"/>
      <c r="BP42" s="441"/>
      <c r="BQ42" s="445"/>
    </row>
    <row r="43" spans="1:69" ht="6" customHeight="1">
      <c r="A43" s="472"/>
      <c r="B43" s="467"/>
      <c r="C43" s="467"/>
      <c r="D43" s="467"/>
      <c r="E43" s="467"/>
      <c r="F43" s="467"/>
      <c r="G43" s="467"/>
      <c r="H43" s="467"/>
      <c r="I43" s="468"/>
      <c r="J43" s="519"/>
      <c r="K43" s="520"/>
      <c r="L43" s="520"/>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520"/>
      <c r="AK43" s="520"/>
      <c r="AL43" s="509"/>
      <c r="AM43" s="492"/>
      <c r="AN43" s="492"/>
      <c r="AO43" s="492"/>
      <c r="AP43" s="492"/>
      <c r="AQ43" s="492"/>
      <c r="AR43" s="492"/>
      <c r="AS43" s="492"/>
      <c r="AT43" s="492"/>
      <c r="AU43" s="492"/>
      <c r="AV43" s="373"/>
      <c r="AW43" s="373"/>
      <c r="AX43" s="373"/>
      <c r="AY43" s="373"/>
      <c r="AZ43" s="373"/>
      <c r="BA43" s="373"/>
      <c r="BB43" s="373"/>
      <c r="BC43" s="373"/>
      <c r="BD43" s="373"/>
      <c r="BE43" s="373"/>
      <c r="BF43" s="373"/>
      <c r="BG43" s="373"/>
      <c r="BH43" s="373"/>
      <c r="BI43" s="373"/>
      <c r="BJ43" s="373"/>
      <c r="BK43" s="373"/>
      <c r="BL43" s="373"/>
      <c r="BM43" s="373"/>
      <c r="BN43" s="373"/>
      <c r="BO43" s="441"/>
      <c r="BP43" s="441"/>
      <c r="BQ43" s="445"/>
    </row>
    <row r="44" spans="1:69" ht="6" customHeight="1">
      <c r="A44" s="472"/>
      <c r="B44" s="467"/>
      <c r="C44" s="467"/>
      <c r="D44" s="467"/>
      <c r="E44" s="467"/>
      <c r="F44" s="467"/>
      <c r="G44" s="467"/>
      <c r="H44" s="467"/>
      <c r="I44" s="468"/>
      <c r="J44" s="519"/>
      <c r="K44" s="520"/>
      <c r="L44" s="520"/>
      <c r="M44" s="520"/>
      <c r="N44" s="520"/>
      <c r="O44" s="520"/>
      <c r="P44" s="520"/>
      <c r="Q44" s="520"/>
      <c r="R44" s="520"/>
      <c r="S44" s="520"/>
      <c r="T44" s="520"/>
      <c r="U44" s="520"/>
      <c r="V44" s="520"/>
      <c r="W44" s="520"/>
      <c r="X44" s="520"/>
      <c r="Y44" s="520"/>
      <c r="Z44" s="520"/>
      <c r="AA44" s="520"/>
      <c r="AB44" s="520"/>
      <c r="AC44" s="520"/>
      <c r="AD44" s="520"/>
      <c r="AE44" s="520"/>
      <c r="AF44" s="520"/>
      <c r="AG44" s="520"/>
      <c r="AH44" s="520"/>
      <c r="AI44" s="520"/>
      <c r="AJ44" s="520"/>
      <c r="AK44" s="520"/>
      <c r="AL44" s="509"/>
      <c r="AM44" s="492"/>
      <c r="AN44" s="492"/>
      <c r="AO44" s="492"/>
      <c r="AP44" s="492"/>
      <c r="AQ44" s="492"/>
      <c r="AR44" s="492"/>
      <c r="AS44" s="492"/>
      <c r="AT44" s="492"/>
      <c r="AU44" s="492"/>
      <c r="AV44" s="373"/>
      <c r="AW44" s="373"/>
      <c r="AX44" s="373"/>
      <c r="AY44" s="373"/>
      <c r="AZ44" s="373"/>
      <c r="BA44" s="373"/>
      <c r="BB44" s="373"/>
      <c r="BC44" s="373"/>
      <c r="BD44" s="373"/>
      <c r="BE44" s="373"/>
      <c r="BF44" s="373"/>
      <c r="BG44" s="373"/>
      <c r="BH44" s="373"/>
      <c r="BI44" s="373"/>
      <c r="BJ44" s="373"/>
      <c r="BK44" s="373"/>
      <c r="BL44" s="373"/>
      <c r="BM44" s="373"/>
      <c r="BN44" s="373"/>
      <c r="BO44" s="441"/>
      <c r="BP44" s="441"/>
      <c r="BQ44" s="445"/>
    </row>
    <row r="45" spans="1:69" ht="6" customHeight="1">
      <c r="A45" s="473"/>
      <c r="B45" s="469"/>
      <c r="C45" s="469"/>
      <c r="D45" s="469"/>
      <c r="E45" s="469"/>
      <c r="F45" s="469"/>
      <c r="G45" s="469"/>
      <c r="H45" s="469"/>
      <c r="I45" s="470"/>
      <c r="J45" s="521"/>
      <c r="K45" s="522"/>
      <c r="L45" s="522"/>
      <c r="M45" s="522"/>
      <c r="N45" s="522"/>
      <c r="O45" s="522"/>
      <c r="P45" s="522"/>
      <c r="Q45" s="522"/>
      <c r="R45" s="522"/>
      <c r="S45" s="522"/>
      <c r="T45" s="522"/>
      <c r="U45" s="522"/>
      <c r="V45" s="522"/>
      <c r="W45" s="522"/>
      <c r="X45" s="522"/>
      <c r="Y45" s="522"/>
      <c r="Z45" s="522"/>
      <c r="AA45" s="522"/>
      <c r="AB45" s="522"/>
      <c r="AC45" s="522"/>
      <c r="AD45" s="522"/>
      <c r="AE45" s="522"/>
      <c r="AF45" s="522"/>
      <c r="AG45" s="522"/>
      <c r="AH45" s="522"/>
      <c r="AI45" s="522"/>
      <c r="AJ45" s="522"/>
      <c r="AK45" s="522"/>
      <c r="AL45" s="510"/>
      <c r="AM45" s="495"/>
      <c r="AN45" s="495"/>
      <c r="AO45" s="495"/>
      <c r="AP45" s="495"/>
      <c r="AQ45" s="495"/>
      <c r="AR45" s="495"/>
      <c r="AS45" s="495"/>
      <c r="AT45" s="495"/>
      <c r="AU45" s="495"/>
      <c r="AV45" s="504"/>
      <c r="AW45" s="504"/>
      <c r="AX45" s="504"/>
      <c r="AY45" s="504"/>
      <c r="AZ45" s="504"/>
      <c r="BA45" s="504"/>
      <c r="BB45" s="504"/>
      <c r="BC45" s="504"/>
      <c r="BD45" s="504"/>
      <c r="BE45" s="504"/>
      <c r="BF45" s="504"/>
      <c r="BG45" s="504"/>
      <c r="BH45" s="504"/>
      <c r="BI45" s="504"/>
      <c r="BJ45" s="504"/>
      <c r="BK45" s="504"/>
      <c r="BL45" s="504"/>
      <c r="BM45" s="504"/>
      <c r="BN45" s="504"/>
      <c r="BO45" s="479"/>
      <c r="BP45" s="479"/>
      <c r="BQ45" s="480"/>
    </row>
    <row r="46" spans="1:69" ht="6" customHeight="1">
      <c r="A46" s="488" t="s">
        <v>63</v>
      </c>
      <c r="B46" s="489"/>
      <c r="C46" s="489"/>
      <c r="D46" s="489"/>
      <c r="E46" s="489"/>
      <c r="F46" s="489"/>
      <c r="G46" s="490"/>
      <c r="H46" s="467" t="s">
        <v>64</v>
      </c>
      <c r="I46" s="467"/>
      <c r="J46" s="467"/>
      <c r="K46" s="467"/>
      <c r="L46" s="497" t="s">
        <v>65</v>
      </c>
      <c r="M46" s="455" t="s">
        <v>66</v>
      </c>
      <c r="N46" s="455"/>
      <c r="O46" s="455"/>
      <c r="P46" s="455"/>
      <c r="Q46" s="455"/>
      <c r="R46" s="453" t="s">
        <v>67</v>
      </c>
      <c r="S46" s="453"/>
      <c r="T46" s="481">
        <v>1.5</v>
      </c>
      <c r="U46" s="481"/>
      <c r="V46" s="481"/>
      <c r="W46" s="481"/>
      <c r="X46" s="485" t="s">
        <v>777</v>
      </c>
      <c r="Y46" s="477"/>
      <c r="Z46" s="477"/>
      <c r="AA46" s="477"/>
      <c r="AB46" s="477"/>
      <c r="AC46" s="477"/>
      <c r="AD46" s="477"/>
      <c r="AE46" s="477"/>
      <c r="AF46" s="477"/>
      <c r="AG46" s="477"/>
      <c r="AH46" s="477"/>
      <c r="AI46" s="477"/>
      <c r="AJ46" s="465" t="s">
        <v>62</v>
      </c>
      <c r="AK46" s="465"/>
      <c r="AL46" s="466"/>
      <c r="AM46" s="467" t="s">
        <v>68</v>
      </c>
      <c r="AN46" s="467"/>
      <c r="AO46" s="467"/>
      <c r="AP46" s="467"/>
      <c r="AQ46" s="467"/>
      <c r="AR46" s="467"/>
      <c r="AS46" s="467"/>
      <c r="AT46" s="467"/>
      <c r="AU46" s="467"/>
      <c r="AV46" s="467"/>
      <c r="AW46" s="467"/>
      <c r="AX46" s="467"/>
      <c r="AY46" s="467"/>
      <c r="AZ46" s="477"/>
      <c r="BA46" s="477"/>
      <c r="BB46" s="477"/>
      <c r="BC46" s="477"/>
      <c r="BD46" s="477"/>
      <c r="BE46" s="477"/>
      <c r="BF46" s="477"/>
      <c r="BG46" s="477"/>
      <c r="BH46" s="477"/>
      <c r="BI46" s="477"/>
      <c r="BJ46" s="477"/>
      <c r="BK46" s="477"/>
      <c r="BL46" s="477"/>
      <c r="BM46" s="477"/>
      <c r="BN46" s="477"/>
      <c r="BO46" s="441" t="s">
        <v>62</v>
      </c>
      <c r="BP46" s="441"/>
      <c r="BQ46" s="445"/>
    </row>
    <row r="47" spans="1:69" ht="6" customHeight="1">
      <c r="A47" s="491"/>
      <c r="B47" s="492"/>
      <c r="C47" s="492"/>
      <c r="D47" s="492"/>
      <c r="E47" s="492"/>
      <c r="F47" s="492"/>
      <c r="G47" s="493"/>
      <c r="H47" s="467"/>
      <c r="I47" s="467"/>
      <c r="J47" s="467"/>
      <c r="K47" s="467"/>
      <c r="L47" s="497"/>
      <c r="M47" s="455"/>
      <c r="N47" s="455"/>
      <c r="O47" s="455"/>
      <c r="P47" s="455"/>
      <c r="Q47" s="455"/>
      <c r="R47" s="453"/>
      <c r="S47" s="453"/>
      <c r="T47" s="481"/>
      <c r="U47" s="481"/>
      <c r="V47" s="481"/>
      <c r="W47" s="481"/>
      <c r="X47" s="486"/>
      <c r="Y47" s="477"/>
      <c r="Z47" s="477"/>
      <c r="AA47" s="477"/>
      <c r="AB47" s="477"/>
      <c r="AC47" s="477"/>
      <c r="AD47" s="477"/>
      <c r="AE47" s="477"/>
      <c r="AF47" s="477"/>
      <c r="AG47" s="477"/>
      <c r="AH47" s="477"/>
      <c r="AI47" s="477"/>
      <c r="AJ47" s="467"/>
      <c r="AK47" s="467"/>
      <c r="AL47" s="468"/>
      <c r="AM47" s="467"/>
      <c r="AN47" s="467"/>
      <c r="AO47" s="467"/>
      <c r="AP47" s="467"/>
      <c r="AQ47" s="467"/>
      <c r="AR47" s="467"/>
      <c r="AS47" s="467"/>
      <c r="AT47" s="467"/>
      <c r="AU47" s="467"/>
      <c r="AV47" s="467"/>
      <c r="AW47" s="467"/>
      <c r="AX47" s="467"/>
      <c r="AY47" s="467"/>
      <c r="AZ47" s="477"/>
      <c r="BA47" s="477"/>
      <c r="BB47" s="477"/>
      <c r="BC47" s="477"/>
      <c r="BD47" s="477"/>
      <c r="BE47" s="477"/>
      <c r="BF47" s="477"/>
      <c r="BG47" s="477"/>
      <c r="BH47" s="477"/>
      <c r="BI47" s="477"/>
      <c r="BJ47" s="477"/>
      <c r="BK47" s="477"/>
      <c r="BL47" s="477"/>
      <c r="BM47" s="477"/>
      <c r="BN47" s="477"/>
      <c r="BO47" s="441"/>
      <c r="BP47" s="441"/>
      <c r="BQ47" s="445"/>
    </row>
    <row r="48" spans="1:69" ht="6" customHeight="1">
      <c r="A48" s="491"/>
      <c r="B48" s="492"/>
      <c r="C48" s="492"/>
      <c r="D48" s="492"/>
      <c r="E48" s="492"/>
      <c r="F48" s="492"/>
      <c r="G48" s="493"/>
      <c r="H48" s="467"/>
      <c r="I48" s="467"/>
      <c r="J48" s="467"/>
      <c r="K48" s="467"/>
      <c r="L48" s="497"/>
      <c r="M48" s="455"/>
      <c r="N48" s="455"/>
      <c r="O48" s="455"/>
      <c r="P48" s="455"/>
      <c r="Q48" s="455"/>
      <c r="R48" s="453"/>
      <c r="S48" s="453"/>
      <c r="T48" s="482"/>
      <c r="U48" s="482"/>
      <c r="V48" s="482"/>
      <c r="W48" s="482"/>
      <c r="X48" s="486"/>
      <c r="Y48" s="477"/>
      <c r="Z48" s="477"/>
      <c r="AA48" s="477"/>
      <c r="AB48" s="477"/>
      <c r="AC48" s="477"/>
      <c r="AD48" s="477"/>
      <c r="AE48" s="477"/>
      <c r="AF48" s="477"/>
      <c r="AG48" s="477"/>
      <c r="AH48" s="477"/>
      <c r="AI48" s="477"/>
      <c r="AJ48" s="467"/>
      <c r="AK48" s="467"/>
      <c r="AL48" s="468"/>
      <c r="AM48" s="467"/>
      <c r="AN48" s="467"/>
      <c r="AO48" s="467"/>
      <c r="AP48" s="467"/>
      <c r="AQ48" s="467"/>
      <c r="AR48" s="467"/>
      <c r="AS48" s="467"/>
      <c r="AT48" s="467"/>
      <c r="AU48" s="467"/>
      <c r="AV48" s="467"/>
      <c r="AW48" s="467"/>
      <c r="AX48" s="467"/>
      <c r="AY48" s="467"/>
      <c r="AZ48" s="477"/>
      <c r="BA48" s="477"/>
      <c r="BB48" s="477"/>
      <c r="BC48" s="477"/>
      <c r="BD48" s="477"/>
      <c r="BE48" s="477"/>
      <c r="BF48" s="477"/>
      <c r="BG48" s="477"/>
      <c r="BH48" s="477"/>
      <c r="BI48" s="477"/>
      <c r="BJ48" s="477"/>
      <c r="BK48" s="477"/>
      <c r="BL48" s="477"/>
      <c r="BM48" s="477"/>
      <c r="BN48" s="477"/>
      <c r="BO48" s="441"/>
      <c r="BP48" s="441"/>
      <c r="BQ48" s="445"/>
    </row>
    <row r="49" spans="1:69" ht="6" customHeight="1">
      <c r="A49" s="491"/>
      <c r="B49" s="492"/>
      <c r="C49" s="492"/>
      <c r="D49" s="492"/>
      <c r="E49" s="492"/>
      <c r="F49" s="492"/>
      <c r="G49" s="493"/>
      <c r="H49" s="499" t="s">
        <v>69</v>
      </c>
      <c r="I49" s="499"/>
      <c r="J49" s="499"/>
      <c r="K49" s="499"/>
      <c r="L49" s="497"/>
      <c r="M49" s="455"/>
      <c r="N49" s="455"/>
      <c r="O49" s="455"/>
      <c r="P49" s="455"/>
      <c r="Q49" s="455"/>
      <c r="R49" s="453"/>
      <c r="S49" s="453"/>
      <c r="T49" s="483">
        <v>1000</v>
      </c>
      <c r="U49" s="483"/>
      <c r="V49" s="483"/>
      <c r="W49" s="483"/>
      <c r="X49" s="486"/>
      <c r="Y49" s="477"/>
      <c r="Z49" s="477"/>
      <c r="AA49" s="477"/>
      <c r="AB49" s="477"/>
      <c r="AC49" s="477"/>
      <c r="AD49" s="477"/>
      <c r="AE49" s="477"/>
      <c r="AF49" s="477"/>
      <c r="AG49" s="477"/>
      <c r="AH49" s="477"/>
      <c r="AI49" s="477"/>
      <c r="AJ49" s="467"/>
      <c r="AK49" s="467"/>
      <c r="AL49" s="468"/>
      <c r="AM49" s="467"/>
      <c r="AN49" s="467"/>
      <c r="AO49" s="467"/>
      <c r="AP49" s="467"/>
      <c r="AQ49" s="467"/>
      <c r="AR49" s="467"/>
      <c r="AS49" s="467"/>
      <c r="AT49" s="467"/>
      <c r="AU49" s="467"/>
      <c r="AV49" s="467"/>
      <c r="AW49" s="467"/>
      <c r="AX49" s="467"/>
      <c r="AY49" s="467"/>
      <c r="AZ49" s="477"/>
      <c r="BA49" s="477"/>
      <c r="BB49" s="477"/>
      <c r="BC49" s="477"/>
      <c r="BD49" s="477"/>
      <c r="BE49" s="477"/>
      <c r="BF49" s="477"/>
      <c r="BG49" s="477"/>
      <c r="BH49" s="477"/>
      <c r="BI49" s="477"/>
      <c r="BJ49" s="477"/>
      <c r="BK49" s="477"/>
      <c r="BL49" s="477"/>
      <c r="BM49" s="477"/>
      <c r="BN49" s="477"/>
      <c r="BO49" s="441"/>
      <c r="BP49" s="441"/>
      <c r="BQ49" s="445"/>
    </row>
    <row r="50" spans="1:69" ht="6" customHeight="1">
      <c r="A50" s="491"/>
      <c r="B50" s="492"/>
      <c r="C50" s="492"/>
      <c r="D50" s="492"/>
      <c r="E50" s="492"/>
      <c r="F50" s="492"/>
      <c r="G50" s="493"/>
      <c r="H50" s="499"/>
      <c r="I50" s="499"/>
      <c r="J50" s="499"/>
      <c r="K50" s="499"/>
      <c r="L50" s="497"/>
      <c r="M50" s="455"/>
      <c r="N50" s="455"/>
      <c r="O50" s="455"/>
      <c r="P50" s="455"/>
      <c r="Q50" s="455"/>
      <c r="R50" s="453"/>
      <c r="S50" s="453"/>
      <c r="T50" s="483"/>
      <c r="U50" s="483"/>
      <c r="V50" s="483"/>
      <c r="W50" s="483"/>
      <c r="X50" s="486"/>
      <c r="Y50" s="477"/>
      <c r="Z50" s="477"/>
      <c r="AA50" s="477"/>
      <c r="AB50" s="477"/>
      <c r="AC50" s="477"/>
      <c r="AD50" s="477"/>
      <c r="AE50" s="477"/>
      <c r="AF50" s="477"/>
      <c r="AG50" s="477"/>
      <c r="AH50" s="477"/>
      <c r="AI50" s="477"/>
      <c r="AJ50" s="467"/>
      <c r="AK50" s="467"/>
      <c r="AL50" s="468"/>
      <c r="AM50" s="467"/>
      <c r="AN50" s="467"/>
      <c r="AO50" s="467"/>
      <c r="AP50" s="467"/>
      <c r="AQ50" s="467"/>
      <c r="AR50" s="467"/>
      <c r="AS50" s="467"/>
      <c r="AT50" s="467"/>
      <c r="AU50" s="467"/>
      <c r="AV50" s="467"/>
      <c r="AW50" s="467"/>
      <c r="AX50" s="467"/>
      <c r="AY50" s="467"/>
      <c r="AZ50" s="477"/>
      <c r="BA50" s="477"/>
      <c r="BB50" s="477"/>
      <c r="BC50" s="477"/>
      <c r="BD50" s="477"/>
      <c r="BE50" s="477"/>
      <c r="BF50" s="477"/>
      <c r="BG50" s="477"/>
      <c r="BH50" s="477"/>
      <c r="BI50" s="477"/>
      <c r="BJ50" s="477"/>
      <c r="BK50" s="477"/>
      <c r="BL50" s="477"/>
      <c r="BM50" s="477"/>
      <c r="BN50" s="477"/>
      <c r="BO50" s="441"/>
      <c r="BP50" s="441"/>
      <c r="BQ50" s="445"/>
    </row>
    <row r="51" spans="1:69" ht="6" customHeight="1">
      <c r="A51" s="491"/>
      <c r="B51" s="492"/>
      <c r="C51" s="492"/>
      <c r="D51" s="492"/>
      <c r="E51" s="492"/>
      <c r="F51" s="492"/>
      <c r="G51" s="493"/>
      <c r="H51" s="500"/>
      <c r="I51" s="500"/>
      <c r="J51" s="500"/>
      <c r="K51" s="500"/>
      <c r="L51" s="498"/>
      <c r="M51" s="456"/>
      <c r="N51" s="456"/>
      <c r="O51" s="456"/>
      <c r="P51" s="456"/>
      <c r="Q51" s="456"/>
      <c r="R51" s="454"/>
      <c r="S51" s="454"/>
      <c r="T51" s="484"/>
      <c r="U51" s="484"/>
      <c r="V51" s="484"/>
      <c r="W51" s="484"/>
      <c r="X51" s="487"/>
      <c r="Y51" s="478"/>
      <c r="Z51" s="478"/>
      <c r="AA51" s="478"/>
      <c r="AB51" s="478"/>
      <c r="AC51" s="478"/>
      <c r="AD51" s="478"/>
      <c r="AE51" s="478"/>
      <c r="AF51" s="478"/>
      <c r="AG51" s="478"/>
      <c r="AH51" s="478"/>
      <c r="AI51" s="478"/>
      <c r="AJ51" s="469"/>
      <c r="AK51" s="469"/>
      <c r="AL51" s="470"/>
      <c r="AM51" s="469"/>
      <c r="AN51" s="469"/>
      <c r="AO51" s="469"/>
      <c r="AP51" s="469"/>
      <c r="AQ51" s="469"/>
      <c r="AR51" s="469"/>
      <c r="AS51" s="469"/>
      <c r="AT51" s="469"/>
      <c r="AU51" s="469"/>
      <c r="AV51" s="469"/>
      <c r="AW51" s="469"/>
      <c r="AX51" s="469"/>
      <c r="AY51" s="469"/>
      <c r="AZ51" s="478"/>
      <c r="BA51" s="478"/>
      <c r="BB51" s="478"/>
      <c r="BC51" s="478"/>
      <c r="BD51" s="478"/>
      <c r="BE51" s="478"/>
      <c r="BF51" s="478"/>
      <c r="BG51" s="478"/>
      <c r="BH51" s="478"/>
      <c r="BI51" s="478"/>
      <c r="BJ51" s="478"/>
      <c r="BK51" s="478"/>
      <c r="BL51" s="478"/>
      <c r="BM51" s="478"/>
      <c r="BN51" s="478"/>
      <c r="BO51" s="479"/>
      <c r="BP51" s="479"/>
      <c r="BQ51" s="480"/>
    </row>
    <row r="52" spans="1:69" ht="6" customHeight="1">
      <c r="A52" s="491"/>
      <c r="B52" s="492"/>
      <c r="C52" s="492"/>
      <c r="D52" s="492"/>
      <c r="E52" s="492"/>
      <c r="F52" s="492"/>
      <c r="G52" s="493"/>
      <c r="H52" s="467" t="s">
        <v>70</v>
      </c>
      <c r="I52" s="467"/>
      <c r="J52" s="467"/>
      <c r="K52" s="467"/>
      <c r="L52" s="497" t="s">
        <v>71</v>
      </c>
      <c r="M52" s="455" t="s">
        <v>66</v>
      </c>
      <c r="N52" s="455"/>
      <c r="O52" s="455"/>
      <c r="P52" s="455"/>
      <c r="Q52" s="455"/>
      <c r="R52" s="453" t="s">
        <v>72</v>
      </c>
      <c r="S52" s="453"/>
      <c r="T52" s="481">
        <v>2.1</v>
      </c>
      <c r="U52" s="481"/>
      <c r="V52" s="481"/>
      <c r="W52" s="481"/>
      <c r="X52" s="485" t="s">
        <v>73</v>
      </c>
      <c r="Y52" s="477"/>
      <c r="Z52" s="477"/>
      <c r="AA52" s="477"/>
      <c r="AB52" s="477"/>
      <c r="AC52" s="477"/>
      <c r="AD52" s="477"/>
      <c r="AE52" s="477"/>
      <c r="AF52" s="477"/>
      <c r="AG52" s="477"/>
      <c r="AH52" s="477"/>
      <c r="AI52" s="477"/>
      <c r="AJ52" s="465" t="s">
        <v>62</v>
      </c>
      <c r="AK52" s="465"/>
      <c r="AL52" s="466"/>
      <c r="AM52" s="471" t="s">
        <v>74</v>
      </c>
      <c r="AN52" s="465"/>
      <c r="AO52" s="465"/>
      <c r="AP52" s="465"/>
      <c r="AQ52" s="465"/>
      <c r="AR52" s="465"/>
      <c r="AS52" s="465"/>
      <c r="AT52" s="465"/>
      <c r="AU52" s="465"/>
      <c r="AV52" s="457" t="s">
        <v>75</v>
      </c>
      <c r="AW52" s="455" t="s">
        <v>68</v>
      </c>
      <c r="AX52" s="455"/>
      <c r="AY52" s="455"/>
      <c r="AZ52" s="455"/>
      <c r="BA52" s="455"/>
      <c r="BB52" s="455"/>
      <c r="BC52" s="455"/>
      <c r="BD52" s="455"/>
      <c r="BE52" s="455"/>
      <c r="BF52" s="455"/>
      <c r="BG52" s="455"/>
      <c r="BH52" s="453" t="s">
        <v>72</v>
      </c>
      <c r="BI52" s="453"/>
      <c r="BJ52" s="455">
        <v>1000</v>
      </c>
      <c r="BK52" s="455"/>
      <c r="BL52" s="455"/>
      <c r="BM52" s="455"/>
      <c r="BN52" s="457" t="s">
        <v>73</v>
      </c>
      <c r="BO52" s="459"/>
      <c r="BP52" s="459"/>
      <c r="BQ52" s="460"/>
    </row>
    <row r="53" spans="1:69" ht="6" customHeight="1">
      <c r="A53" s="491"/>
      <c r="B53" s="492"/>
      <c r="C53" s="492"/>
      <c r="D53" s="492"/>
      <c r="E53" s="492"/>
      <c r="F53" s="492"/>
      <c r="G53" s="493"/>
      <c r="H53" s="467"/>
      <c r="I53" s="467"/>
      <c r="J53" s="467"/>
      <c r="K53" s="467"/>
      <c r="L53" s="497"/>
      <c r="M53" s="455"/>
      <c r="N53" s="455"/>
      <c r="O53" s="455"/>
      <c r="P53" s="455"/>
      <c r="Q53" s="455"/>
      <c r="R53" s="453"/>
      <c r="S53" s="453"/>
      <c r="T53" s="481"/>
      <c r="U53" s="481"/>
      <c r="V53" s="481"/>
      <c r="W53" s="481"/>
      <c r="X53" s="486"/>
      <c r="Y53" s="477"/>
      <c r="Z53" s="477"/>
      <c r="AA53" s="477"/>
      <c r="AB53" s="477"/>
      <c r="AC53" s="477"/>
      <c r="AD53" s="477"/>
      <c r="AE53" s="477"/>
      <c r="AF53" s="477"/>
      <c r="AG53" s="477"/>
      <c r="AH53" s="477"/>
      <c r="AI53" s="477"/>
      <c r="AJ53" s="467"/>
      <c r="AK53" s="467"/>
      <c r="AL53" s="468"/>
      <c r="AM53" s="472"/>
      <c r="AN53" s="467"/>
      <c r="AO53" s="467"/>
      <c r="AP53" s="467"/>
      <c r="AQ53" s="467"/>
      <c r="AR53" s="467"/>
      <c r="AS53" s="467"/>
      <c r="AT53" s="467"/>
      <c r="AU53" s="467"/>
      <c r="AV53" s="457"/>
      <c r="AW53" s="455"/>
      <c r="AX53" s="455"/>
      <c r="AY53" s="455"/>
      <c r="AZ53" s="455"/>
      <c r="BA53" s="455"/>
      <c r="BB53" s="455"/>
      <c r="BC53" s="455"/>
      <c r="BD53" s="455"/>
      <c r="BE53" s="455"/>
      <c r="BF53" s="455"/>
      <c r="BG53" s="455"/>
      <c r="BH53" s="453"/>
      <c r="BI53" s="453"/>
      <c r="BJ53" s="455"/>
      <c r="BK53" s="455"/>
      <c r="BL53" s="455"/>
      <c r="BM53" s="455"/>
      <c r="BN53" s="457"/>
      <c r="BO53" s="461"/>
      <c r="BP53" s="461"/>
      <c r="BQ53" s="462"/>
    </row>
    <row r="54" spans="1:69" ht="6" customHeight="1">
      <c r="A54" s="491"/>
      <c r="B54" s="492"/>
      <c r="C54" s="492"/>
      <c r="D54" s="492"/>
      <c r="E54" s="492"/>
      <c r="F54" s="492"/>
      <c r="G54" s="493"/>
      <c r="H54" s="467"/>
      <c r="I54" s="467"/>
      <c r="J54" s="467"/>
      <c r="K54" s="467"/>
      <c r="L54" s="497"/>
      <c r="M54" s="455"/>
      <c r="N54" s="455"/>
      <c r="O54" s="455"/>
      <c r="P54" s="455"/>
      <c r="Q54" s="455"/>
      <c r="R54" s="453"/>
      <c r="S54" s="453"/>
      <c r="T54" s="482">
        <v>1000</v>
      </c>
      <c r="U54" s="482"/>
      <c r="V54" s="482"/>
      <c r="W54" s="482"/>
      <c r="X54" s="486"/>
      <c r="Y54" s="477"/>
      <c r="Z54" s="477"/>
      <c r="AA54" s="477"/>
      <c r="AB54" s="477"/>
      <c r="AC54" s="477"/>
      <c r="AD54" s="477"/>
      <c r="AE54" s="477"/>
      <c r="AF54" s="477"/>
      <c r="AG54" s="477"/>
      <c r="AH54" s="477"/>
      <c r="AI54" s="477"/>
      <c r="AJ54" s="467"/>
      <c r="AK54" s="467"/>
      <c r="AL54" s="468"/>
      <c r="AM54" s="472"/>
      <c r="AN54" s="467"/>
      <c r="AO54" s="467"/>
      <c r="AP54" s="467"/>
      <c r="AQ54" s="467"/>
      <c r="AR54" s="467"/>
      <c r="AS54" s="467"/>
      <c r="AT54" s="467"/>
      <c r="AU54" s="467"/>
      <c r="AV54" s="457"/>
      <c r="AW54" s="474"/>
      <c r="AX54" s="474"/>
      <c r="AY54" s="474"/>
      <c r="AZ54" s="474"/>
      <c r="BA54" s="474"/>
      <c r="BB54" s="474"/>
      <c r="BC54" s="474"/>
      <c r="BD54" s="474"/>
      <c r="BE54" s="474"/>
      <c r="BF54" s="474"/>
      <c r="BG54" s="474"/>
      <c r="BH54" s="453"/>
      <c r="BI54" s="453"/>
      <c r="BJ54" s="455"/>
      <c r="BK54" s="455"/>
      <c r="BL54" s="455"/>
      <c r="BM54" s="455"/>
      <c r="BN54" s="457"/>
      <c r="BO54" s="461"/>
      <c r="BP54" s="461"/>
      <c r="BQ54" s="462"/>
    </row>
    <row r="55" spans="1:69" ht="6" customHeight="1">
      <c r="A55" s="491"/>
      <c r="B55" s="492"/>
      <c r="C55" s="492"/>
      <c r="D55" s="492"/>
      <c r="E55" s="492"/>
      <c r="F55" s="492"/>
      <c r="G55" s="493"/>
      <c r="H55" s="499" t="s">
        <v>69</v>
      </c>
      <c r="I55" s="499"/>
      <c r="J55" s="499"/>
      <c r="K55" s="499"/>
      <c r="L55" s="497"/>
      <c r="M55" s="455"/>
      <c r="N55" s="455"/>
      <c r="O55" s="455"/>
      <c r="P55" s="455"/>
      <c r="Q55" s="455"/>
      <c r="R55" s="453"/>
      <c r="S55" s="453"/>
      <c r="T55" s="483">
        <v>1000</v>
      </c>
      <c r="U55" s="483"/>
      <c r="V55" s="483"/>
      <c r="W55" s="483"/>
      <c r="X55" s="486"/>
      <c r="Y55" s="477"/>
      <c r="Z55" s="477"/>
      <c r="AA55" s="477"/>
      <c r="AB55" s="477"/>
      <c r="AC55" s="477"/>
      <c r="AD55" s="477"/>
      <c r="AE55" s="477"/>
      <c r="AF55" s="477"/>
      <c r="AG55" s="477"/>
      <c r="AH55" s="477"/>
      <c r="AI55" s="477"/>
      <c r="AJ55" s="467"/>
      <c r="AK55" s="467"/>
      <c r="AL55" s="468"/>
      <c r="AM55" s="472"/>
      <c r="AN55" s="467"/>
      <c r="AO55" s="467"/>
      <c r="AP55" s="467"/>
      <c r="AQ55" s="467"/>
      <c r="AR55" s="467"/>
      <c r="AS55" s="467"/>
      <c r="AT55" s="467"/>
      <c r="AU55" s="467"/>
      <c r="AV55" s="457"/>
      <c r="AW55" s="475" t="s">
        <v>76</v>
      </c>
      <c r="AX55" s="475"/>
      <c r="AY55" s="475"/>
      <c r="AZ55" s="475"/>
      <c r="BA55" s="475"/>
      <c r="BB55" s="475"/>
      <c r="BC55" s="475"/>
      <c r="BD55" s="475"/>
      <c r="BE55" s="475"/>
      <c r="BF55" s="475"/>
      <c r="BG55" s="475"/>
      <c r="BH55" s="453"/>
      <c r="BI55" s="453"/>
      <c r="BJ55" s="455"/>
      <c r="BK55" s="455"/>
      <c r="BL55" s="455"/>
      <c r="BM55" s="455"/>
      <c r="BN55" s="457"/>
      <c r="BO55" s="461"/>
      <c r="BP55" s="461"/>
      <c r="BQ55" s="462"/>
    </row>
    <row r="56" spans="1:69" ht="6" customHeight="1">
      <c r="A56" s="491"/>
      <c r="B56" s="492"/>
      <c r="C56" s="492"/>
      <c r="D56" s="492"/>
      <c r="E56" s="492"/>
      <c r="F56" s="492"/>
      <c r="G56" s="493"/>
      <c r="H56" s="499"/>
      <c r="I56" s="499"/>
      <c r="J56" s="499"/>
      <c r="K56" s="499"/>
      <c r="L56" s="497"/>
      <c r="M56" s="455"/>
      <c r="N56" s="455"/>
      <c r="O56" s="455"/>
      <c r="P56" s="455"/>
      <c r="Q56" s="455"/>
      <c r="R56" s="453"/>
      <c r="S56" s="453"/>
      <c r="T56" s="483"/>
      <c r="U56" s="483"/>
      <c r="V56" s="483"/>
      <c r="W56" s="483"/>
      <c r="X56" s="486"/>
      <c r="Y56" s="477"/>
      <c r="Z56" s="477"/>
      <c r="AA56" s="477"/>
      <c r="AB56" s="477"/>
      <c r="AC56" s="477"/>
      <c r="AD56" s="477"/>
      <c r="AE56" s="477"/>
      <c r="AF56" s="477"/>
      <c r="AG56" s="477"/>
      <c r="AH56" s="477"/>
      <c r="AI56" s="477"/>
      <c r="AJ56" s="467"/>
      <c r="AK56" s="467"/>
      <c r="AL56" s="468"/>
      <c r="AM56" s="472"/>
      <c r="AN56" s="467"/>
      <c r="AO56" s="467"/>
      <c r="AP56" s="467"/>
      <c r="AQ56" s="467"/>
      <c r="AR56" s="467"/>
      <c r="AS56" s="467"/>
      <c r="AT56" s="467"/>
      <c r="AU56" s="467"/>
      <c r="AV56" s="457"/>
      <c r="AW56" s="475"/>
      <c r="AX56" s="475"/>
      <c r="AY56" s="475"/>
      <c r="AZ56" s="475"/>
      <c r="BA56" s="475"/>
      <c r="BB56" s="475"/>
      <c r="BC56" s="475"/>
      <c r="BD56" s="475"/>
      <c r="BE56" s="475"/>
      <c r="BF56" s="475"/>
      <c r="BG56" s="475"/>
      <c r="BH56" s="453"/>
      <c r="BI56" s="453"/>
      <c r="BJ56" s="455"/>
      <c r="BK56" s="455"/>
      <c r="BL56" s="455"/>
      <c r="BM56" s="455"/>
      <c r="BN56" s="457"/>
      <c r="BO56" s="461"/>
      <c r="BP56" s="461"/>
      <c r="BQ56" s="462"/>
    </row>
    <row r="57" spans="1:69" ht="6" customHeight="1">
      <c r="A57" s="494"/>
      <c r="B57" s="495"/>
      <c r="C57" s="495"/>
      <c r="D57" s="495"/>
      <c r="E57" s="495"/>
      <c r="F57" s="495"/>
      <c r="G57" s="496"/>
      <c r="H57" s="500"/>
      <c r="I57" s="500"/>
      <c r="J57" s="500"/>
      <c r="K57" s="500"/>
      <c r="L57" s="498"/>
      <c r="M57" s="456"/>
      <c r="N57" s="456"/>
      <c r="O57" s="456"/>
      <c r="P57" s="456"/>
      <c r="Q57" s="456"/>
      <c r="R57" s="454"/>
      <c r="S57" s="454"/>
      <c r="T57" s="484"/>
      <c r="U57" s="484"/>
      <c r="V57" s="484"/>
      <c r="W57" s="484"/>
      <c r="X57" s="487"/>
      <c r="Y57" s="478"/>
      <c r="Z57" s="478"/>
      <c r="AA57" s="478"/>
      <c r="AB57" s="478"/>
      <c r="AC57" s="478"/>
      <c r="AD57" s="478"/>
      <c r="AE57" s="478"/>
      <c r="AF57" s="478"/>
      <c r="AG57" s="478"/>
      <c r="AH57" s="478"/>
      <c r="AI57" s="478"/>
      <c r="AJ57" s="469"/>
      <c r="AK57" s="469"/>
      <c r="AL57" s="470"/>
      <c r="AM57" s="473"/>
      <c r="AN57" s="469"/>
      <c r="AO57" s="469"/>
      <c r="AP57" s="469"/>
      <c r="AQ57" s="469"/>
      <c r="AR57" s="469"/>
      <c r="AS57" s="469"/>
      <c r="AT57" s="469"/>
      <c r="AU57" s="469"/>
      <c r="AV57" s="458"/>
      <c r="AW57" s="476"/>
      <c r="AX57" s="476"/>
      <c r="AY57" s="476"/>
      <c r="AZ57" s="476"/>
      <c r="BA57" s="476"/>
      <c r="BB57" s="476"/>
      <c r="BC57" s="476"/>
      <c r="BD57" s="476"/>
      <c r="BE57" s="476"/>
      <c r="BF57" s="476"/>
      <c r="BG57" s="476"/>
      <c r="BH57" s="454"/>
      <c r="BI57" s="454"/>
      <c r="BJ57" s="456"/>
      <c r="BK57" s="456"/>
      <c r="BL57" s="456"/>
      <c r="BM57" s="456"/>
      <c r="BN57" s="458"/>
      <c r="BO57" s="463"/>
      <c r="BP57" s="463"/>
      <c r="BQ57" s="464"/>
    </row>
    <row r="58" spans="1:69" ht="6" customHeight="1">
      <c r="A58" s="442" t="s">
        <v>77</v>
      </c>
      <c r="B58" s="440"/>
      <c r="C58" s="440"/>
      <c r="D58" s="440"/>
      <c r="E58" s="440"/>
      <c r="F58" s="440"/>
      <c r="G58" s="440"/>
      <c r="H58" s="440"/>
      <c r="I58" s="440"/>
      <c r="J58" s="440"/>
      <c r="K58" s="440"/>
      <c r="L58" s="440"/>
      <c r="M58" s="440"/>
      <c r="N58" s="440"/>
      <c r="O58" s="440"/>
      <c r="P58" s="440"/>
      <c r="Q58" s="440"/>
      <c r="R58" s="440"/>
      <c r="S58" s="440"/>
      <c r="T58" s="440"/>
      <c r="U58" s="440"/>
      <c r="V58" s="440"/>
      <c r="W58" s="440"/>
      <c r="X58" s="440"/>
      <c r="Y58" s="440"/>
      <c r="Z58" s="440"/>
      <c r="AA58" s="440"/>
      <c r="AB58" s="440"/>
      <c r="AC58" s="440"/>
      <c r="AD58" s="440"/>
      <c r="AE58" s="440"/>
      <c r="AF58" s="440"/>
      <c r="AG58" s="440"/>
      <c r="AH58" s="440"/>
      <c r="AI58" s="440"/>
      <c r="AJ58" s="440"/>
      <c r="AK58" s="440"/>
      <c r="AL58" s="440"/>
      <c r="AM58" s="440"/>
      <c r="AN58" s="440"/>
      <c r="AO58" s="440"/>
      <c r="AP58" s="440"/>
      <c r="AQ58" s="440"/>
      <c r="AR58" s="440"/>
      <c r="AS58" s="440"/>
      <c r="AT58" s="440"/>
      <c r="AU58" s="440"/>
      <c r="AV58" s="440"/>
      <c r="AW58" s="440"/>
      <c r="AX58" s="440"/>
      <c r="AY58" s="440"/>
      <c r="AZ58" s="440"/>
      <c r="BA58" s="440"/>
      <c r="BB58" s="440"/>
      <c r="BC58" s="440"/>
      <c r="BD58" s="440"/>
      <c r="BE58" s="440"/>
      <c r="BF58" s="440"/>
      <c r="BG58" s="440"/>
      <c r="BH58" s="440"/>
      <c r="BI58" s="440"/>
      <c r="BJ58" s="440"/>
      <c r="BK58" s="440"/>
      <c r="BL58" s="440"/>
      <c r="BM58" s="440"/>
      <c r="BN58" s="440"/>
      <c r="BO58" s="440"/>
      <c r="BP58" s="440"/>
      <c r="BQ58" s="443"/>
    </row>
    <row r="59" spans="1:69" ht="6" customHeight="1">
      <c r="A59" s="444"/>
      <c r="B59" s="441"/>
      <c r="C59" s="441"/>
      <c r="D59" s="441"/>
      <c r="E59" s="441"/>
      <c r="F59" s="441"/>
      <c r="G59" s="441"/>
      <c r="H59" s="441"/>
      <c r="I59" s="441"/>
      <c r="J59" s="441"/>
      <c r="K59" s="441"/>
      <c r="L59" s="441"/>
      <c r="M59" s="441"/>
      <c r="N59" s="441"/>
      <c r="O59" s="441"/>
      <c r="P59" s="441"/>
      <c r="Q59" s="441"/>
      <c r="R59" s="441"/>
      <c r="S59" s="441"/>
      <c r="T59" s="441"/>
      <c r="U59" s="441"/>
      <c r="V59" s="441"/>
      <c r="W59" s="441"/>
      <c r="X59" s="441"/>
      <c r="Y59" s="441"/>
      <c r="Z59" s="441"/>
      <c r="AA59" s="441"/>
      <c r="AB59" s="441"/>
      <c r="AC59" s="441"/>
      <c r="AD59" s="441"/>
      <c r="AE59" s="441"/>
      <c r="AF59" s="441"/>
      <c r="AG59" s="441"/>
      <c r="AH59" s="441"/>
      <c r="AI59" s="441"/>
      <c r="AJ59" s="441"/>
      <c r="AK59" s="441"/>
      <c r="AL59" s="441"/>
      <c r="AM59" s="441"/>
      <c r="AN59" s="441"/>
      <c r="AO59" s="441"/>
      <c r="AP59" s="441"/>
      <c r="AQ59" s="441"/>
      <c r="AR59" s="441"/>
      <c r="AS59" s="441"/>
      <c r="AT59" s="441"/>
      <c r="AU59" s="441"/>
      <c r="AV59" s="441"/>
      <c r="AW59" s="441"/>
      <c r="AX59" s="441"/>
      <c r="AY59" s="441"/>
      <c r="AZ59" s="441"/>
      <c r="BA59" s="441"/>
      <c r="BB59" s="441"/>
      <c r="BC59" s="441"/>
      <c r="BD59" s="441"/>
      <c r="BE59" s="441"/>
      <c r="BF59" s="441"/>
      <c r="BG59" s="441"/>
      <c r="BH59" s="441"/>
      <c r="BI59" s="441"/>
      <c r="BJ59" s="441"/>
      <c r="BK59" s="441"/>
      <c r="BL59" s="441"/>
      <c r="BM59" s="441"/>
      <c r="BN59" s="441"/>
      <c r="BO59" s="441"/>
      <c r="BP59" s="441"/>
      <c r="BQ59" s="445"/>
    </row>
    <row r="60" spans="1:69" ht="6" customHeight="1">
      <c r="A60" s="444"/>
      <c r="B60" s="441"/>
      <c r="C60" s="441"/>
      <c r="D60" s="441"/>
      <c r="E60" s="441"/>
      <c r="F60" s="441"/>
      <c r="G60" s="441"/>
      <c r="H60" s="441"/>
      <c r="I60" s="441"/>
      <c r="J60" s="441"/>
      <c r="K60" s="441"/>
      <c r="L60" s="441"/>
      <c r="M60" s="441"/>
      <c r="N60" s="441"/>
      <c r="O60" s="441"/>
      <c r="P60" s="441"/>
      <c r="Q60" s="441"/>
      <c r="R60" s="441"/>
      <c r="S60" s="441"/>
      <c r="T60" s="441"/>
      <c r="U60" s="441"/>
      <c r="V60" s="441"/>
      <c r="W60" s="441"/>
      <c r="X60" s="441"/>
      <c r="Y60" s="441"/>
      <c r="Z60" s="441"/>
      <c r="AA60" s="441"/>
      <c r="AB60" s="441"/>
      <c r="AC60" s="441"/>
      <c r="AD60" s="441"/>
      <c r="AE60" s="441"/>
      <c r="AF60" s="441"/>
      <c r="AG60" s="441"/>
      <c r="AH60" s="441"/>
      <c r="AI60" s="441"/>
      <c r="AJ60" s="441"/>
      <c r="AK60" s="441"/>
      <c r="AL60" s="441"/>
      <c r="AM60" s="441"/>
      <c r="AN60" s="441"/>
      <c r="AO60" s="441"/>
      <c r="AP60" s="441"/>
      <c r="AQ60" s="441"/>
      <c r="AR60" s="441"/>
      <c r="AS60" s="441"/>
      <c r="AT60" s="441"/>
      <c r="AU60" s="441"/>
      <c r="AV60" s="441"/>
      <c r="AW60" s="441"/>
      <c r="AX60" s="441"/>
      <c r="AY60" s="441"/>
      <c r="AZ60" s="441"/>
      <c r="BA60" s="441"/>
      <c r="BB60" s="441"/>
      <c r="BC60" s="441"/>
      <c r="BD60" s="441"/>
      <c r="BE60" s="441"/>
      <c r="BF60" s="441"/>
      <c r="BG60" s="441"/>
      <c r="BH60" s="441"/>
      <c r="BI60" s="441"/>
      <c r="BJ60" s="441"/>
      <c r="BK60" s="441"/>
      <c r="BL60" s="441"/>
      <c r="BM60" s="441"/>
      <c r="BN60" s="441"/>
      <c r="BO60" s="441"/>
      <c r="BP60" s="441"/>
      <c r="BQ60" s="445"/>
    </row>
    <row r="61" spans="1:69" ht="6" customHeight="1">
      <c r="A61" s="446"/>
      <c r="B61" s="447"/>
      <c r="C61" s="447"/>
      <c r="D61" s="447"/>
      <c r="E61" s="447"/>
      <c r="F61" s="447"/>
      <c r="G61" s="447"/>
      <c r="H61" s="447"/>
      <c r="I61" s="447"/>
      <c r="J61" s="447"/>
      <c r="K61" s="447"/>
      <c r="L61" s="447"/>
      <c r="M61" s="447"/>
      <c r="N61" s="447"/>
      <c r="O61" s="447"/>
      <c r="P61" s="447"/>
      <c r="Q61" s="447"/>
      <c r="R61" s="447"/>
      <c r="S61" s="447"/>
      <c r="T61" s="447"/>
      <c r="U61" s="447"/>
      <c r="V61" s="447"/>
      <c r="W61" s="447"/>
      <c r="X61" s="447"/>
      <c r="Y61" s="447"/>
      <c r="Z61" s="447"/>
      <c r="AA61" s="447"/>
      <c r="AB61" s="447"/>
      <c r="AC61" s="447"/>
      <c r="AD61" s="447"/>
      <c r="AE61" s="447"/>
      <c r="AF61" s="447"/>
      <c r="AG61" s="447"/>
      <c r="AH61" s="447"/>
      <c r="AI61" s="447"/>
      <c r="AJ61" s="447"/>
      <c r="AK61" s="447"/>
      <c r="AL61" s="447"/>
      <c r="AM61" s="447"/>
      <c r="AN61" s="447"/>
      <c r="AO61" s="447"/>
      <c r="AP61" s="447"/>
      <c r="AQ61" s="447"/>
      <c r="AR61" s="447"/>
      <c r="AS61" s="447"/>
      <c r="AT61" s="447"/>
      <c r="AU61" s="447"/>
      <c r="AV61" s="447"/>
      <c r="AW61" s="447"/>
      <c r="AX61" s="447"/>
      <c r="AY61" s="447"/>
      <c r="AZ61" s="447"/>
      <c r="BA61" s="447"/>
      <c r="BB61" s="447"/>
      <c r="BC61" s="447"/>
      <c r="BD61" s="447"/>
      <c r="BE61" s="447"/>
      <c r="BF61" s="447"/>
      <c r="BG61" s="447"/>
      <c r="BH61" s="447"/>
      <c r="BI61" s="447"/>
      <c r="BJ61" s="447"/>
      <c r="BK61" s="447"/>
      <c r="BL61" s="447"/>
      <c r="BM61" s="447"/>
      <c r="BN61" s="447"/>
      <c r="BO61" s="447"/>
      <c r="BP61" s="447"/>
      <c r="BQ61" s="448"/>
    </row>
    <row r="62" spans="1:69" ht="6" customHeight="1">
      <c r="A62" s="446"/>
      <c r="B62" s="447"/>
      <c r="C62" s="447"/>
      <c r="D62" s="447"/>
      <c r="E62" s="447"/>
      <c r="F62" s="447"/>
      <c r="G62" s="447"/>
      <c r="H62" s="447"/>
      <c r="I62" s="447"/>
      <c r="J62" s="447"/>
      <c r="K62" s="447"/>
      <c r="L62" s="447"/>
      <c r="M62" s="447"/>
      <c r="N62" s="447"/>
      <c r="O62" s="447"/>
      <c r="P62" s="447"/>
      <c r="Q62" s="447"/>
      <c r="R62" s="447"/>
      <c r="S62" s="447"/>
      <c r="T62" s="447"/>
      <c r="U62" s="447"/>
      <c r="V62" s="447"/>
      <c r="W62" s="447"/>
      <c r="X62" s="447"/>
      <c r="Y62" s="447"/>
      <c r="Z62" s="447"/>
      <c r="AA62" s="447"/>
      <c r="AB62" s="447"/>
      <c r="AC62" s="447"/>
      <c r="AD62" s="447"/>
      <c r="AE62" s="447"/>
      <c r="AF62" s="447"/>
      <c r="AG62" s="447"/>
      <c r="AH62" s="447"/>
      <c r="AI62" s="447"/>
      <c r="AJ62" s="447"/>
      <c r="AK62" s="447"/>
      <c r="AL62" s="447"/>
      <c r="AM62" s="447"/>
      <c r="AN62" s="447"/>
      <c r="AO62" s="447"/>
      <c r="AP62" s="447"/>
      <c r="AQ62" s="447"/>
      <c r="AR62" s="447"/>
      <c r="AS62" s="447"/>
      <c r="AT62" s="447"/>
      <c r="AU62" s="447"/>
      <c r="AV62" s="447"/>
      <c r="AW62" s="447"/>
      <c r="AX62" s="447"/>
      <c r="AY62" s="447"/>
      <c r="AZ62" s="447"/>
      <c r="BA62" s="447"/>
      <c r="BB62" s="447"/>
      <c r="BC62" s="447"/>
      <c r="BD62" s="447"/>
      <c r="BE62" s="447"/>
      <c r="BF62" s="447"/>
      <c r="BG62" s="447"/>
      <c r="BH62" s="447"/>
      <c r="BI62" s="447"/>
      <c r="BJ62" s="447"/>
      <c r="BK62" s="447"/>
      <c r="BL62" s="447"/>
      <c r="BM62" s="447"/>
      <c r="BN62" s="447"/>
      <c r="BO62" s="447"/>
      <c r="BP62" s="447"/>
      <c r="BQ62" s="448"/>
    </row>
    <row r="63" spans="1:69" ht="6" customHeight="1">
      <c r="A63" s="446"/>
      <c r="B63" s="447"/>
      <c r="C63" s="447"/>
      <c r="D63" s="447"/>
      <c r="E63" s="447"/>
      <c r="F63" s="447"/>
      <c r="G63" s="447"/>
      <c r="H63" s="447"/>
      <c r="I63" s="447"/>
      <c r="J63" s="447"/>
      <c r="K63" s="447"/>
      <c r="L63" s="447"/>
      <c r="M63" s="447"/>
      <c r="N63" s="447"/>
      <c r="O63" s="447"/>
      <c r="P63" s="447"/>
      <c r="Q63" s="447"/>
      <c r="R63" s="447"/>
      <c r="S63" s="447"/>
      <c r="T63" s="447"/>
      <c r="U63" s="447"/>
      <c r="V63" s="447"/>
      <c r="W63" s="447"/>
      <c r="X63" s="447"/>
      <c r="Y63" s="447"/>
      <c r="Z63" s="447"/>
      <c r="AA63" s="447"/>
      <c r="AB63" s="447"/>
      <c r="AC63" s="447"/>
      <c r="AD63" s="447"/>
      <c r="AE63" s="447"/>
      <c r="AF63" s="447"/>
      <c r="AG63" s="447"/>
      <c r="AH63" s="447"/>
      <c r="AI63" s="447"/>
      <c r="AJ63" s="447"/>
      <c r="AK63" s="447"/>
      <c r="AL63" s="447"/>
      <c r="AM63" s="447"/>
      <c r="AN63" s="447"/>
      <c r="AO63" s="447"/>
      <c r="AP63" s="447"/>
      <c r="AQ63" s="447"/>
      <c r="AR63" s="447"/>
      <c r="AS63" s="447"/>
      <c r="AT63" s="447"/>
      <c r="AU63" s="447"/>
      <c r="AV63" s="447"/>
      <c r="AW63" s="447"/>
      <c r="AX63" s="447"/>
      <c r="AY63" s="447"/>
      <c r="AZ63" s="447"/>
      <c r="BA63" s="447"/>
      <c r="BB63" s="447"/>
      <c r="BC63" s="447"/>
      <c r="BD63" s="447"/>
      <c r="BE63" s="447"/>
      <c r="BF63" s="447"/>
      <c r="BG63" s="447"/>
      <c r="BH63" s="447"/>
      <c r="BI63" s="447"/>
      <c r="BJ63" s="447"/>
      <c r="BK63" s="447"/>
      <c r="BL63" s="447"/>
      <c r="BM63" s="447"/>
      <c r="BN63" s="447"/>
      <c r="BO63" s="447"/>
      <c r="BP63" s="447"/>
      <c r="BQ63" s="448"/>
    </row>
    <row r="64" spans="1:69" ht="6" customHeight="1">
      <c r="A64" s="446"/>
      <c r="B64" s="447"/>
      <c r="C64" s="447"/>
      <c r="D64" s="447"/>
      <c r="E64" s="447"/>
      <c r="F64" s="447"/>
      <c r="G64" s="447"/>
      <c r="H64" s="447"/>
      <c r="I64" s="447"/>
      <c r="J64" s="447"/>
      <c r="K64" s="447"/>
      <c r="L64" s="447"/>
      <c r="M64" s="447"/>
      <c r="N64" s="447"/>
      <c r="O64" s="447"/>
      <c r="P64" s="447"/>
      <c r="Q64" s="447"/>
      <c r="R64" s="447"/>
      <c r="S64" s="447"/>
      <c r="T64" s="447"/>
      <c r="U64" s="447"/>
      <c r="V64" s="447"/>
      <c r="W64" s="447"/>
      <c r="X64" s="447"/>
      <c r="Y64" s="447"/>
      <c r="Z64" s="447"/>
      <c r="AA64" s="447"/>
      <c r="AB64" s="447"/>
      <c r="AC64" s="447"/>
      <c r="AD64" s="447"/>
      <c r="AE64" s="447"/>
      <c r="AF64" s="447"/>
      <c r="AG64" s="447"/>
      <c r="AH64" s="447"/>
      <c r="AI64" s="447"/>
      <c r="AJ64" s="447"/>
      <c r="AK64" s="447"/>
      <c r="AL64" s="447"/>
      <c r="AM64" s="447"/>
      <c r="AN64" s="447"/>
      <c r="AO64" s="447"/>
      <c r="AP64" s="447"/>
      <c r="AQ64" s="447"/>
      <c r="AR64" s="447"/>
      <c r="AS64" s="447"/>
      <c r="AT64" s="447"/>
      <c r="AU64" s="447"/>
      <c r="AV64" s="447"/>
      <c r="AW64" s="447"/>
      <c r="AX64" s="447"/>
      <c r="AY64" s="447"/>
      <c r="AZ64" s="447"/>
      <c r="BA64" s="447"/>
      <c r="BB64" s="447"/>
      <c r="BC64" s="447"/>
      <c r="BD64" s="447"/>
      <c r="BE64" s="447"/>
      <c r="BF64" s="447"/>
      <c r="BG64" s="447"/>
      <c r="BH64" s="447"/>
      <c r="BI64" s="447"/>
      <c r="BJ64" s="447"/>
      <c r="BK64" s="447"/>
      <c r="BL64" s="447"/>
      <c r="BM64" s="447"/>
      <c r="BN64" s="447"/>
      <c r="BO64" s="447"/>
      <c r="BP64" s="447"/>
      <c r="BQ64" s="448"/>
    </row>
    <row r="65" spans="1:69" ht="6" customHeight="1">
      <c r="A65" s="446"/>
      <c r="B65" s="447"/>
      <c r="C65" s="447"/>
      <c r="D65" s="447"/>
      <c r="E65" s="447"/>
      <c r="F65" s="447"/>
      <c r="G65" s="447"/>
      <c r="H65" s="447"/>
      <c r="I65" s="447"/>
      <c r="J65" s="447"/>
      <c r="K65" s="447"/>
      <c r="L65" s="447"/>
      <c r="M65" s="447"/>
      <c r="N65" s="447"/>
      <c r="O65" s="447"/>
      <c r="P65" s="447"/>
      <c r="Q65" s="447"/>
      <c r="R65" s="447"/>
      <c r="S65" s="447"/>
      <c r="T65" s="447"/>
      <c r="U65" s="447"/>
      <c r="V65" s="447"/>
      <c r="W65" s="447"/>
      <c r="X65" s="447"/>
      <c r="Y65" s="447"/>
      <c r="Z65" s="447"/>
      <c r="AA65" s="447"/>
      <c r="AB65" s="447"/>
      <c r="AC65" s="447"/>
      <c r="AD65" s="447"/>
      <c r="AE65" s="447"/>
      <c r="AF65" s="447"/>
      <c r="AG65" s="447"/>
      <c r="AH65" s="447"/>
      <c r="AI65" s="447"/>
      <c r="AJ65" s="447"/>
      <c r="AK65" s="447"/>
      <c r="AL65" s="447"/>
      <c r="AM65" s="447"/>
      <c r="AN65" s="447"/>
      <c r="AO65" s="447"/>
      <c r="AP65" s="447"/>
      <c r="AQ65" s="447"/>
      <c r="AR65" s="447"/>
      <c r="AS65" s="447"/>
      <c r="AT65" s="447"/>
      <c r="AU65" s="447"/>
      <c r="AV65" s="447"/>
      <c r="AW65" s="447"/>
      <c r="AX65" s="447"/>
      <c r="AY65" s="447"/>
      <c r="AZ65" s="447"/>
      <c r="BA65" s="447"/>
      <c r="BB65" s="447"/>
      <c r="BC65" s="447"/>
      <c r="BD65" s="447"/>
      <c r="BE65" s="447"/>
      <c r="BF65" s="447"/>
      <c r="BG65" s="447"/>
      <c r="BH65" s="447"/>
      <c r="BI65" s="447"/>
      <c r="BJ65" s="447"/>
      <c r="BK65" s="447"/>
      <c r="BL65" s="447"/>
      <c r="BM65" s="447"/>
      <c r="BN65" s="447"/>
      <c r="BO65" s="447"/>
      <c r="BP65" s="447"/>
      <c r="BQ65" s="448"/>
    </row>
    <row r="66" spans="1:69" ht="6" customHeight="1">
      <c r="A66" s="446"/>
      <c r="B66" s="447"/>
      <c r="C66" s="447"/>
      <c r="D66" s="447"/>
      <c r="E66" s="447"/>
      <c r="F66" s="447"/>
      <c r="G66" s="447"/>
      <c r="H66" s="447"/>
      <c r="I66" s="447"/>
      <c r="J66" s="447"/>
      <c r="K66" s="447"/>
      <c r="L66" s="447"/>
      <c r="M66" s="447"/>
      <c r="N66" s="447"/>
      <c r="O66" s="447"/>
      <c r="P66" s="447"/>
      <c r="Q66" s="447"/>
      <c r="R66" s="447"/>
      <c r="S66" s="447"/>
      <c r="T66" s="447"/>
      <c r="U66" s="447"/>
      <c r="V66" s="447"/>
      <c r="W66" s="447"/>
      <c r="X66" s="447"/>
      <c r="Y66" s="447"/>
      <c r="Z66" s="447"/>
      <c r="AA66" s="447"/>
      <c r="AB66" s="447"/>
      <c r="AC66" s="447"/>
      <c r="AD66" s="447"/>
      <c r="AE66" s="447"/>
      <c r="AF66" s="447"/>
      <c r="AG66" s="447"/>
      <c r="AH66" s="447"/>
      <c r="AI66" s="447"/>
      <c r="AJ66" s="447"/>
      <c r="AK66" s="447"/>
      <c r="AL66" s="447"/>
      <c r="AM66" s="447"/>
      <c r="AN66" s="447"/>
      <c r="AO66" s="447"/>
      <c r="AP66" s="447"/>
      <c r="AQ66" s="447"/>
      <c r="AR66" s="447"/>
      <c r="AS66" s="447"/>
      <c r="AT66" s="447"/>
      <c r="AU66" s="447"/>
      <c r="AV66" s="447"/>
      <c r="AW66" s="447"/>
      <c r="AX66" s="447"/>
      <c r="AY66" s="447"/>
      <c r="AZ66" s="447"/>
      <c r="BA66" s="447"/>
      <c r="BB66" s="447"/>
      <c r="BC66" s="447"/>
      <c r="BD66" s="447"/>
      <c r="BE66" s="447"/>
      <c r="BF66" s="447"/>
      <c r="BG66" s="447"/>
      <c r="BH66" s="447"/>
      <c r="BI66" s="447"/>
      <c r="BJ66" s="447"/>
      <c r="BK66" s="447"/>
      <c r="BL66" s="447"/>
      <c r="BM66" s="447"/>
      <c r="BN66" s="447"/>
      <c r="BO66" s="447"/>
      <c r="BP66" s="447"/>
      <c r="BQ66" s="448"/>
    </row>
    <row r="67" spans="1:69" ht="6" customHeight="1">
      <c r="A67" s="446"/>
      <c r="B67" s="447"/>
      <c r="C67" s="447"/>
      <c r="D67" s="447"/>
      <c r="E67" s="447"/>
      <c r="F67" s="447"/>
      <c r="G67" s="447"/>
      <c r="H67" s="447"/>
      <c r="I67" s="447"/>
      <c r="J67" s="447"/>
      <c r="K67" s="447"/>
      <c r="L67" s="447"/>
      <c r="M67" s="447"/>
      <c r="N67" s="447"/>
      <c r="O67" s="447"/>
      <c r="P67" s="447"/>
      <c r="Q67" s="447"/>
      <c r="R67" s="447"/>
      <c r="S67" s="447"/>
      <c r="T67" s="447"/>
      <c r="U67" s="447"/>
      <c r="V67" s="447"/>
      <c r="W67" s="447"/>
      <c r="X67" s="447"/>
      <c r="Y67" s="447"/>
      <c r="Z67" s="447"/>
      <c r="AA67" s="447"/>
      <c r="AB67" s="447"/>
      <c r="AC67" s="447"/>
      <c r="AD67" s="447"/>
      <c r="AE67" s="447"/>
      <c r="AF67" s="447"/>
      <c r="AG67" s="447"/>
      <c r="AH67" s="447"/>
      <c r="AI67" s="447"/>
      <c r="AJ67" s="447"/>
      <c r="AK67" s="447"/>
      <c r="AL67" s="447"/>
      <c r="AM67" s="447"/>
      <c r="AN67" s="447"/>
      <c r="AO67" s="447"/>
      <c r="AP67" s="447"/>
      <c r="AQ67" s="447"/>
      <c r="AR67" s="447"/>
      <c r="AS67" s="447"/>
      <c r="AT67" s="447"/>
      <c r="AU67" s="447"/>
      <c r="AV67" s="447"/>
      <c r="AW67" s="447"/>
      <c r="AX67" s="447"/>
      <c r="AY67" s="447"/>
      <c r="AZ67" s="447"/>
      <c r="BA67" s="447"/>
      <c r="BB67" s="447"/>
      <c r="BC67" s="447"/>
      <c r="BD67" s="447"/>
      <c r="BE67" s="447"/>
      <c r="BF67" s="447"/>
      <c r="BG67" s="447"/>
      <c r="BH67" s="447"/>
      <c r="BI67" s="447"/>
      <c r="BJ67" s="447"/>
      <c r="BK67" s="447"/>
      <c r="BL67" s="447"/>
      <c r="BM67" s="447"/>
      <c r="BN67" s="447"/>
      <c r="BO67" s="447"/>
      <c r="BP67" s="447"/>
      <c r="BQ67" s="448"/>
    </row>
    <row r="68" spans="1:69" ht="6" customHeight="1">
      <c r="A68" s="449"/>
      <c r="B68" s="450"/>
      <c r="C68" s="450"/>
      <c r="D68" s="450"/>
      <c r="E68" s="450"/>
      <c r="F68" s="450"/>
      <c r="G68" s="450"/>
      <c r="H68" s="450"/>
      <c r="I68" s="450"/>
      <c r="J68" s="450"/>
      <c r="K68" s="450"/>
      <c r="L68" s="450"/>
      <c r="M68" s="450"/>
      <c r="N68" s="450"/>
      <c r="O68" s="450"/>
      <c r="P68" s="450"/>
      <c r="Q68" s="450"/>
      <c r="R68" s="450"/>
      <c r="S68" s="450"/>
      <c r="T68" s="450"/>
      <c r="U68" s="450"/>
      <c r="V68" s="450"/>
      <c r="W68" s="450"/>
      <c r="X68" s="450"/>
      <c r="Y68" s="450"/>
      <c r="Z68" s="450"/>
      <c r="AA68" s="450"/>
      <c r="AB68" s="450"/>
      <c r="AC68" s="450"/>
      <c r="AD68" s="450"/>
      <c r="AE68" s="450"/>
      <c r="AF68" s="450"/>
      <c r="AG68" s="450"/>
      <c r="AH68" s="450"/>
      <c r="AI68" s="450"/>
      <c r="AJ68" s="450"/>
      <c r="AK68" s="450"/>
      <c r="AL68" s="450"/>
      <c r="AM68" s="450"/>
      <c r="AN68" s="450"/>
      <c r="AO68" s="450"/>
      <c r="AP68" s="450"/>
      <c r="AQ68" s="450"/>
      <c r="AR68" s="450"/>
      <c r="AS68" s="450"/>
      <c r="AT68" s="450"/>
      <c r="AU68" s="450"/>
      <c r="AV68" s="450"/>
      <c r="AW68" s="450"/>
      <c r="AX68" s="450"/>
      <c r="AY68" s="450"/>
      <c r="AZ68" s="450"/>
      <c r="BA68" s="450"/>
      <c r="BB68" s="450"/>
      <c r="BC68" s="450"/>
      <c r="BD68" s="450"/>
      <c r="BE68" s="450"/>
      <c r="BF68" s="450"/>
      <c r="BG68" s="450"/>
      <c r="BH68" s="450"/>
      <c r="BI68" s="450"/>
      <c r="BJ68" s="450"/>
      <c r="BK68" s="450"/>
      <c r="BL68" s="450"/>
      <c r="BM68" s="450"/>
      <c r="BN68" s="450"/>
      <c r="BO68" s="450"/>
      <c r="BP68" s="450"/>
      <c r="BQ68" s="451"/>
    </row>
    <row r="69" spans="1:69" ht="6" customHeight="1">
      <c r="A69" s="452" t="s">
        <v>78</v>
      </c>
      <c r="B69" s="452"/>
      <c r="C69" s="452"/>
      <c r="D69" s="452"/>
      <c r="E69" s="452"/>
      <c r="F69" s="452"/>
      <c r="G69" s="452"/>
      <c r="H69" s="440" t="s">
        <v>79</v>
      </c>
      <c r="I69" s="440"/>
      <c r="J69" s="440"/>
      <c r="K69" s="440"/>
      <c r="L69" s="440"/>
      <c r="M69" s="440"/>
      <c r="N69" s="440"/>
      <c r="O69" s="440"/>
      <c r="P69" s="440"/>
      <c r="Q69" s="440"/>
      <c r="R69" s="440"/>
      <c r="S69" s="440"/>
      <c r="T69" s="440"/>
      <c r="U69" s="440"/>
      <c r="V69" s="440"/>
      <c r="W69" s="440"/>
      <c r="X69" s="440"/>
      <c r="Y69" s="440"/>
      <c r="Z69" s="440"/>
      <c r="AA69" s="440"/>
      <c r="AB69" s="440"/>
      <c r="AC69" s="440"/>
      <c r="AD69" s="440"/>
      <c r="AE69" s="440"/>
      <c r="AF69" s="440"/>
      <c r="AG69" s="440"/>
      <c r="AH69" s="440"/>
      <c r="AI69" s="440"/>
      <c r="AJ69" s="440"/>
      <c r="AK69" s="440"/>
      <c r="AL69" s="440"/>
      <c r="AM69" s="440"/>
      <c r="AN69" s="440"/>
      <c r="AO69" s="440"/>
      <c r="AP69" s="440"/>
      <c r="AQ69" s="440"/>
      <c r="AR69" s="440"/>
      <c r="AS69" s="440"/>
      <c r="AT69" s="440"/>
      <c r="AU69" s="440"/>
      <c r="AV69" s="440"/>
      <c r="AW69" s="440"/>
      <c r="AX69" s="440"/>
      <c r="AY69" s="440"/>
      <c r="AZ69" s="440"/>
      <c r="BA69" s="440"/>
      <c r="BB69" s="440"/>
      <c r="BC69" s="440"/>
      <c r="BD69" s="440"/>
      <c r="BE69" s="440"/>
      <c r="BF69" s="440"/>
      <c r="BG69" s="440"/>
      <c r="BH69" s="440"/>
      <c r="BI69" s="440"/>
      <c r="BJ69" s="440"/>
      <c r="BK69" s="440"/>
      <c r="BL69" s="440"/>
      <c r="BM69" s="440"/>
      <c r="BN69" s="440"/>
      <c r="BO69" s="440"/>
      <c r="BP69" s="440"/>
      <c r="BQ69" s="443"/>
    </row>
    <row r="70" spans="1:69" ht="6" customHeight="1">
      <c r="A70" s="452"/>
      <c r="B70" s="452"/>
      <c r="C70" s="452"/>
      <c r="D70" s="452"/>
      <c r="E70" s="452"/>
      <c r="F70" s="452"/>
      <c r="G70" s="452"/>
      <c r="H70" s="441"/>
      <c r="I70" s="441"/>
      <c r="J70" s="441"/>
      <c r="K70" s="441"/>
      <c r="L70" s="441"/>
      <c r="M70" s="441"/>
      <c r="N70" s="441"/>
      <c r="O70" s="441"/>
      <c r="P70" s="441"/>
      <c r="Q70" s="441"/>
      <c r="R70" s="441"/>
      <c r="S70" s="441"/>
      <c r="T70" s="441"/>
      <c r="U70" s="441"/>
      <c r="V70" s="441"/>
      <c r="W70" s="441"/>
      <c r="X70" s="441"/>
      <c r="Y70" s="441"/>
      <c r="Z70" s="441"/>
      <c r="AA70" s="441"/>
      <c r="AB70" s="441"/>
      <c r="AC70" s="441"/>
      <c r="AD70" s="441"/>
      <c r="AE70" s="441"/>
      <c r="AF70" s="441"/>
      <c r="AG70" s="441"/>
      <c r="AH70" s="441"/>
      <c r="AI70" s="441"/>
      <c r="AJ70" s="441"/>
      <c r="AK70" s="441"/>
      <c r="AL70" s="441"/>
      <c r="AM70" s="441"/>
      <c r="AN70" s="441"/>
      <c r="AO70" s="441"/>
      <c r="AP70" s="441"/>
      <c r="AQ70" s="441"/>
      <c r="AR70" s="441"/>
      <c r="AS70" s="441"/>
      <c r="AT70" s="441"/>
      <c r="AU70" s="441"/>
      <c r="AV70" s="441"/>
      <c r="AW70" s="441"/>
      <c r="AX70" s="441"/>
      <c r="AY70" s="441"/>
      <c r="AZ70" s="441"/>
      <c r="BA70" s="441"/>
      <c r="BB70" s="441"/>
      <c r="BC70" s="441"/>
      <c r="BD70" s="441"/>
      <c r="BE70" s="441"/>
      <c r="BF70" s="441"/>
      <c r="BG70" s="441"/>
      <c r="BH70" s="441"/>
      <c r="BI70" s="441"/>
      <c r="BJ70" s="441"/>
      <c r="BK70" s="441"/>
      <c r="BL70" s="441"/>
      <c r="BM70" s="441"/>
      <c r="BN70" s="441"/>
      <c r="BO70" s="441"/>
      <c r="BP70" s="441"/>
      <c r="BQ70" s="445"/>
    </row>
    <row r="71" spans="1:69" ht="6" customHeight="1">
      <c r="A71" s="452"/>
      <c r="B71" s="452"/>
      <c r="C71" s="452"/>
      <c r="D71" s="452"/>
      <c r="E71" s="452"/>
      <c r="F71" s="452"/>
      <c r="G71" s="452"/>
      <c r="H71" s="441"/>
      <c r="I71" s="441"/>
      <c r="J71" s="441"/>
      <c r="K71" s="441"/>
      <c r="L71" s="441"/>
      <c r="M71" s="441"/>
      <c r="N71" s="441"/>
      <c r="O71" s="441"/>
      <c r="P71" s="441"/>
      <c r="Q71" s="441"/>
      <c r="R71" s="441"/>
      <c r="S71" s="441"/>
      <c r="T71" s="441"/>
      <c r="U71" s="441"/>
      <c r="V71" s="441"/>
      <c r="W71" s="441"/>
      <c r="X71" s="441"/>
      <c r="Y71" s="441"/>
      <c r="Z71" s="441"/>
      <c r="AA71" s="441"/>
      <c r="AB71" s="441"/>
      <c r="AC71" s="441"/>
      <c r="AD71" s="441"/>
      <c r="AE71" s="441"/>
      <c r="AF71" s="441"/>
      <c r="AG71" s="441"/>
      <c r="AH71" s="441"/>
      <c r="AI71" s="441"/>
      <c r="AJ71" s="441"/>
      <c r="AK71" s="441"/>
      <c r="AL71" s="441"/>
      <c r="AM71" s="441"/>
      <c r="AN71" s="441"/>
      <c r="AO71" s="441"/>
      <c r="AP71" s="441"/>
      <c r="AQ71" s="441"/>
      <c r="AR71" s="441"/>
      <c r="AS71" s="441"/>
      <c r="AT71" s="441"/>
      <c r="AU71" s="441"/>
      <c r="AV71" s="441"/>
      <c r="AW71" s="441"/>
      <c r="AX71" s="441"/>
      <c r="AY71" s="441"/>
      <c r="AZ71" s="441"/>
      <c r="BA71" s="441"/>
      <c r="BB71" s="441"/>
      <c r="BC71" s="441"/>
      <c r="BD71" s="441"/>
      <c r="BE71" s="441"/>
      <c r="BF71" s="441"/>
      <c r="BG71" s="441"/>
      <c r="BH71" s="441"/>
      <c r="BI71" s="441"/>
      <c r="BJ71" s="441"/>
      <c r="BK71" s="441"/>
      <c r="BL71" s="441"/>
      <c r="BM71" s="441"/>
      <c r="BN71" s="441"/>
      <c r="BO71" s="441"/>
      <c r="BP71" s="441"/>
      <c r="BQ71" s="445"/>
    </row>
    <row r="72" spans="1:69" ht="6" customHeight="1">
      <c r="A72" s="452"/>
      <c r="B72" s="452"/>
      <c r="C72" s="452"/>
      <c r="D72" s="452"/>
      <c r="E72" s="452"/>
      <c r="F72" s="452"/>
      <c r="G72" s="452"/>
      <c r="H72" s="447"/>
      <c r="I72" s="447"/>
      <c r="J72" s="447"/>
      <c r="K72" s="447"/>
      <c r="L72" s="447"/>
      <c r="M72" s="447"/>
      <c r="N72" s="447"/>
      <c r="O72" s="447"/>
      <c r="P72" s="447"/>
      <c r="Q72" s="447"/>
      <c r="R72" s="447"/>
      <c r="S72" s="447"/>
      <c r="T72" s="447"/>
      <c r="U72" s="447"/>
      <c r="V72" s="447"/>
      <c r="W72" s="447"/>
      <c r="X72" s="447"/>
      <c r="Y72" s="447"/>
      <c r="Z72" s="447"/>
      <c r="AA72" s="447"/>
      <c r="AB72" s="447"/>
      <c r="AC72" s="447"/>
      <c r="AD72" s="447"/>
      <c r="AE72" s="447"/>
      <c r="AF72" s="447"/>
      <c r="AG72" s="447"/>
      <c r="AH72" s="447"/>
      <c r="AI72" s="447"/>
      <c r="AJ72" s="447"/>
      <c r="AK72" s="447"/>
      <c r="AL72" s="447"/>
      <c r="AM72" s="447"/>
      <c r="AN72" s="447"/>
      <c r="AO72" s="447"/>
      <c r="AP72" s="447"/>
      <c r="AQ72" s="447"/>
      <c r="AR72" s="447"/>
      <c r="AS72" s="447"/>
      <c r="AT72" s="447"/>
      <c r="AU72" s="447"/>
      <c r="AV72" s="447"/>
      <c r="AW72" s="447"/>
      <c r="AX72" s="447"/>
      <c r="AY72" s="447"/>
      <c r="AZ72" s="447"/>
      <c r="BA72" s="447"/>
      <c r="BB72" s="447"/>
      <c r="BC72" s="447"/>
      <c r="BD72" s="447"/>
      <c r="BE72" s="447"/>
      <c r="BF72" s="447"/>
      <c r="BG72" s="447"/>
      <c r="BH72" s="447"/>
      <c r="BI72" s="447"/>
      <c r="BJ72" s="447"/>
      <c r="BK72" s="447"/>
      <c r="BL72" s="447"/>
      <c r="BM72" s="447"/>
      <c r="BN72" s="447"/>
      <c r="BO72" s="447"/>
      <c r="BP72" s="447"/>
      <c r="BQ72" s="448"/>
    </row>
    <row r="73" spans="1:69" ht="6" customHeight="1">
      <c r="A73" s="452"/>
      <c r="B73" s="452"/>
      <c r="C73" s="452"/>
      <c r="D73" s="452"/>
      <c r="E73" s="452"/>
      <c r="F73" s="452"/>
      <c r="G73" s="452"/>
      <c r="H73" s="447"/>
      <c r="I73" s="447"/>
      <c r="J73" s="447"/>
      <c r="K73" s="447"/>
      <c r="L73" s="447"/>
      <c r="M73" s="447"/>
      <c r="N73" s="447"/>
      <c r="O73" s="447"/>
      <c r="P73" s="447"/>
      <c r="Q73" s="447"/>
      <c r="R73" s="447"/>
      <c r="S73" s="447"/>
      <c r="T73" s="447"/>
      <c r="U73" s="447"/>
      <c r="V73" s="447"/>
      <c r="W73" s="447"/>
      <c r="X73" s="447"/>
      <c r="Y73" s="447"/>
      <c r="Z73" s="447"/>
      <c r="AA73" s="447"/>
      <c r="AB73" s="447"/>
      <c r="AC73" s="447"/>
      <c r="AD73" s="447"/>
      <c r="AE73" s="447"/>
      <c r="AF73" s="447"/>
      <c r="AG73" s="447"/>
      <c r="AH73" s="447"/>
      <c r="AI73" s="447"/>
      <c r="AJ73" s="447"/>
      <c r="AK73" s="447"/>
      <c r="AL73" s="447"/>
      <c r="AM73" s="447"/>
      <c r="AN73" s="447"/>
      <c r="AO73" s="447"/>
      <c r="AP73" s="447"/>
      <c r="AQ73" s="447"/>
      <c r="AR73" s="447"/>
      <c r="AS73" s="447"/>
      <c r="AT73" s="447"/>
      <c r="AU73" s="447"/>
      <c r="AV73" s="447"/>
      <c r="AW73" s="447"/>
      <c r="AX73" s="447"/>
      <c r="AY73" s="447"/>
      <c r="AZ73" s="447"/>
      <c r="BA73" s="447"/>
      <c r="BB73" s="447"/>
      <c r="BC73" s="447"/>
      <c r="BD73" s="447"/>
      <c r="BE73" s="447"/>
      <c r="BF73" s="447"/>
      <c r="BG73" s="447"/>
      <c r="BH73" s="447"/>
      <c r="BI73" s="447"/>
      <c r="BJ73" s="447"/>
      <c r="BK73" s="447"/>
      <c r="BL73" s="447"/>
      <c r="BM73" s="447"/>
      <c r="BN73" s="447"/>
      <c r="BO73" s="447"/>
      <c r="BP73" s="447"/>
      <c r="BQ73" s="448"/>
    </row>
    <row r="74" spans="1:69" ht="6" customHeight="1">
      <c r="A74" s="452"/>
      <c r="B74" s="452"/>
      <c r="C74" s="452"/>
      <c r="D74" s="452"/>
      <c r="E74" s="452"/>
      <c r="F74" s="452"/>
      <c r="G74" s="452"/>
      <c r="H74" s="447"/>
      <c r="I74" s="447"/>
      <c r="J74" s="447"/>
      <c r="K74" s="447"/>
      <c r="L74" s="447"/>
      <c r="M74" s="447"/>
      <c r="N74" s="447"/>
      <c r="O74" s="447"/>
      <c r="P74" s="447"/>
      <c r="Q74" s="447"/>
      <c r="R74" s="447"/>
      <c r="S74" s="447"/>
      <c r="T74" s="447"/>
      <c r="U74" s="447"/>
      <c r="V74" s="447"/>
      <c r="W74" s="447"/>
      <c r="X74" s="447"/>
      <c r="Y74" s="447"/>
      <c r="Z74" s="447"/>
      <c r="AA74" s="447"/>
      <c r="AB74" s="447"/>
      <c r="AC74" s="447"/>
      <c r="AD74" s="447"/>
      <c r="AE74" s="447"/>
      <c r="AF74" s="447"/>
      <c r="AG74" s="447"/>
      <c r="AH74" s="447"/>
      <c r="AI74" s="447"/>
      <c r="AJ74" s="447"/>
      <c r="AK74" s="447"/>
      <c r="AL74" s="447"/>
      <c r="AM74" s="447"/>
      <c r="AN74" s="447"/>
      <c r="AO74" s="447"/>
      <c r="AP74" s="447"/>
      <c r="AQ74" s="447"/>
      <c r="AR74" s="447"/>
      <c r="AS74" s="447"/>
      <c r="AT74" s="447"/>
      <c r="AU74" s="447"/>
      <c r="AV74" s="447"/>
      <c r="AW74" s="447"/>
      <c r="AX74" s="447"/>
      <c r="AY74" s="447"/>
      <c r="AZ74" s="447"/>
      <c r="BA74" s="447"/>
      <c r="BB74" s="447"/>
      <c r="BC74" s="447"/>
      <c r="BD74" s="447"/>
      <c r="BE74" s="447"/>
      <c r="BF74" s="447"/>
      <c r="BG74" s="447"/>
      <c r="BH74" s="447"/>
      <c r="BI74" s="447"/>
      <c r="BJ74" s="447"/>
      <c r="BK74" s="447"/>
      <c r="BL74" s="447"/>
      <c r="BM74" s="447"/>
      <c r="BN74" s="447"/>
      <c r="BO74" s="447"/>
      <c r="BP74" s="447"/>
      <c r="BQ74" s="448"/>
    </row>
    <row r="75" spans="1:69" ht="6" customHeight="1">
      <c r="A75" s="452"/>
      <c r="B75" s="452"/>
      <c r="C75" s="452"/>
      <c r="D75" s="452"/>
      <c r="E75" s="452"/>
      <c r="F75" s="452"/>
      <c r="G75" s="452"/>
      <c r="H75" s="447"/>
      <c r="I75" s="447"/>
      <c r="J75" s="447"/>
      <c r="K75" s="447"/>
      <c r="L75" s="447"/>
      <c r="M75" s="447"/>
      <c r="N75" s="447"/>
      <c r="O75" s="447"/>
      <c r="P75" s="447"/>
      <c r="Q75" s="447"/>
      <c r="R75" s="447"/>
      <c r="S75" s="447"/>
      <c r="T75" s="447"/>
      <c r="U75" s="447"/>
      <c r="V75" s="447"/>
      <c r="W75" s="447"/>
      <c r="X75" s="447"/>
      <c r="Y75" s="447"/>
      <c r="Z75" s="447"/>
      <c r="AA75" s="447"/>
      <c r="AB75" s="447"/>
      <c r="AC75" s="447"/>
      <c r="AD75" s="447"/>
      <c r="AE75" s="447"/>
      <c r="AF75" s="447"/>
      <c r="AG75" s="447"/>
      <c r="AH75" s="447"/>
      <c r="AI75" s="447"/>
      <c r="AJ75" s="447"/>
      <c r="AK75" s="447"/>
      <c r="AL75" s="447"/>
      <c r="AM75" s="447"/>
      <c r="AN75" s="447"/>
      <c r="AO75" s="447"/>
      <c r="AP75" s="447"/>
      <c r="AQ75" s="447"/>
      <c r="AR75" s="447"/>
      <c r="AS75" s="447"/>
      <c r="AT75" s="447"/>
      <c r="AU75" s="447"/>
      <c r="AV75" s="447"/>
      <c r="AW75" s="447"/>
      <c r="AX75" s="447"/>
      <c r="AY75" s="447"/>
      <c r="AZ75" s="447"/>
      <c r="BA75" s="447"/>
      <c r="BB75" s="447"/>
      <c r="BC75" s="447"/>
      <c r="BD75" s="447"/>
      <c r="BE75" s="447"/>
      <c r="BF75" s="447"/>
      <c r="BG75" s="447"/>
      <c r="BH75" s="447"/>
      <c r="BI75" s="447"/>
      <c r="BJ75" s="447"/>
      <c r="BK75" s="447"/>
      <c r="BL75" s="447"/>
      <c r="BM75" s="447"/>
      <c r="BN75" s="447"/>
      <c r="BO75" s="447"/>
      <c r="BP75" s="447"/>
      <c r="BQ75" s="448"/>
    </row>
    <row r="76" spans="1:69" ht="6" customHeight="1">
      <c r="A76" s="452"/>
      <c r="B76" s="452"/>
      <c r="C76" s="452"/>
      <c r="D76" s="452"/>
      <c r="E76" s="452"/>
      <c r="F76" s="452"/>
      <c r="G76" s="452"/>
      <c r="H76" s="447"/>
      <c r="I76" s="447"/>
      <c r="J76" s="447"/>
      <c r="K76" s="447"/>
      <c r="L76" s="447"/>
      <c r="M76" s="447"/>
      <c r="N76" s="447"/>
      <c r="O76" s="447"/>
      <c r="P76" s="447"/>
      <c r="Q76" s="447"/>
      <c r="R76" s="447"/>
      <c r="S76" s="447"/>
      <c r="T76" s="447"/>
      <c r="U76" s="447"/>
      <c r="V76" s="447"/>
      <c r="W76" s="447"/>
      <c r="X76" s="447"/>
      <c r="Y76" s="447"/>
      <c r="Z76" s="447"/>
      <c r="AA76" s="447"/>
      <c r="AB76" s="447"/>
      <c r="AC76" s="447"/>
      <c r="AD76" s="447"/>
      <c r="AE76" s="447"/>
      <c r="AF76" s="447"/>
      <c r="AG76" s="447"/>
      <c r="AH76" s="447"/>
      <c r="AI76" s="447"/>
      <c r="AJ76" s="447"/>
      <c r="AK76" s="447"/>
      <c r="AL76" s="447"/>
      <c r="AM76" s="447"/>
      <c r="AN76" s="447"/>
      <c r="AO76" s="447"/>
      <c r="AP76" s="447"/>
      <c r="AQ76" s="447"/>
      <c r="AR76" s="447"/>
      <c r="AS76" s="447"/>
      <c r="AT76" s="447"/>
      <c r="AU76" s="447"/>
      <c r="AV76" s="447"/>
      <c r="AW76" s="447"/>
      <c r="AX76" s="447"/>
      <c r="AY76" s="447"/>
      <c r="AZ76" s="447"/>
      <c r="BA76" s="447"/>
      <c r="BB76" s="447"/>
      <c r="BC76" s="447"/>
      <c r="BD76" s="447"/>
      <c r="BE76" s="447"/>
      <c r="BF76" s="447"/>
      <c r="BG76" s="447"/>
      <c r="BH76" s="447"/>
      <c r="BI76" s="447"/>
      <c r="BJ76" s="447"/>
      <c r="BK76" s="447"/>
      <c r="BL76" s="447"/>
      <c r="BM76" s="447"/>
      <c r="BN76" s="447"/>
      <c r="BO76" s="447"/>
      <c r="BP76" s="447"/>
      <c r="BQ76" s="448"/>
    </row>
    <row r="77" spans="1:69" ht="6" customHeight="1">
      <c r="A77" s="452"/>
      <c r="B77" s="452"/>
      <c r="C77" s="452"/>
      <c r="D77" s="452"/>
      <c r="E77" s="452"/>
      <c r="F77" s="452"/>
      <c r="G77" s="452"/>
      <c r="H77" s="447"/>
      <c r="I77" s="447"/>
      <c r="J77" s="447"/>
      <c r="K77" s="447"/>
      <c r="L77" s="447"/>
      <c r="M77" s="447"/>
      <c r="N77" s="447"/>
      <c r="O77" s="447"/>
      <c r="P77" s="447"/>
      <c r="Q77" s="447"/>
      <c r="R77" s="447"/>
      <c r="S77" s="447"/>
      <c r="T77" s="447"/>
      <c r="U77" s="447"/>
      <c r="V77" s="447"/>
      <c r="W77" s="447"/>
      <c r="X77" s="447"/>
      <c r="Y77" s="447"/>
      <c r="Z77" s="447"/>
      <c r="AA77" s="447"/>
      <c r="AB77" s="447"/>
      <c r="AC77" s="447"/>
      <c r="AD77" s="447"/>
      <c r="AE77" s="447"/>
      <c r="AF77" s="447"/>
      <c r="AG77" s="447"/>
      <c r="AH77" s="447"/>
      <c r="AI77" s="447"/>
      <c r="AJ77" s="447"/>
      <c r="AK77" s="447"/>
      <c r="AL77" s="447"/>
      <c r="AM77" s="447"/>
      <c r="AN77" s="447"/>
      <c r="AO77" s="447"/>
      <c r="AP77" s="447"/>
      <c r="AQ77" s="447"/>
      <c r="AR77" s="447"/>
      <c r="AS77" s="447"/>
      <c r="AT77" s="447"/>
      <c r="AU77" s="447"/>
      <c r="AV77" s="447"/>
      <c r="AW77" s="447"/>
      <c r="AX77" s="447"/>
      <c r="AY77" s="447"/>
      <c r="AZ77" s="447"/>
      <c r="BA77" s="447"/>
      <c r="BB77" s="447"/>
      <c r="BC77" s="447"/>
      <c r="BD77" s="447"/>
      <c r="BE77" s="447"/>
      <c r="BF77" s="447"/>
      <c r="BG77" s="447"/>
      <c r="BH77" s="447"/>
      <c r="BI77" s="447"/>
      <c r="BJ77" s="447"/>
      <c r="BK77" s="447"/>
      <c r="BL77" s="447"/>
      <c r="BM77" s="447"/>
      <c r="BN77" s="447"/>
      <c r="BO77" s="447"/>
      <c r="BP77" s="447"/>
      <c r="BQ77" s="448"/>
    </row>
    <row r="78" spans="1:69" ht="6" customHeight="1">
      <c r="A78" s="452"/>
      <c r="B78" s="452"/>
      <c r="C78" s="452"/>
      <c r="D78" s="452"/>
      <c r="E78" s="452"/>
      <c r="F78" s="452"/>
      <c r="G78" s="452"/>
      <c r="H78" s="447"/>
      <c r="I78" s="447"/>
      <c r="J78" s="447"/>
      <c r="K78" s="447"/>
      <c r="L78" s="447"/>
      <c r="M78" s="447"/>
      <c r="N78" s="447"/>
      <c r="O78" s="447"/>
      <c r="P78" s="447"/>
      <c r="Q78" s="447"/>
      <c r="R78" s="447"/>
      <c r="S78" s="447"/>
      <c r="T78" s="447"/>
      <c r="U78" s="447"/>
      <c r="V78" s="447"/>
      <c r="W78" s="447"/>
      <c r="X78" s="447"/>
      <c r="Y78" s="447"/>
      <c r="Z78" s="447"/>
      <c r="AA78" s="447"/>
      <c r="AB78" s="447"/>
      <c r="AC78" s="447"/>
      <c r="AD78" s="447"/>
      <c r="AE78" s="447"/>
      <c r="AF78" s="447"/>
      <c r="AG78" s="447"/>
      <c r="AH78" s="447"/>
      <c r="AI78" s="447"/>
      <c r="AJ78" s="447"/>
      <c r="AK78" s="447"/>
      <c r="AL78" s="447"/>
      <c r="AM78" s="447"/>
      <c r="AN78" s="447"/>
      <c r="AO78" s="447"/>
      <c r="AP78" s="447"/>
      <c r="AQ78" s="447"/>
      <c r="AR78" s="447"/>
      <c r="AS78" s="447"/>
      <c r="AT78" s="447"/>
      <c r="AU78" s="447"/>
      <c r="AV78" s="447"/>
      <c r="AW78" s="447"/>
      <c r="AX78" s="447"/>
      <c r="AY78" s="447"/>
      <c r="AZ78" s="447"/>
      <c r="BA78" s="447"/>
      <c r="BB78" s="447"/>
      <c r="BC78" s="447"/>
      <c r="BD78" s="447"/>
      <c r="BE78" s="447"/>
      <c r="BF78" s="447"/>
      <c r="BG78" s="447"/>
      <c r="BH78" s="447"/>
      <c r="BI78" s="447"/>
      <c r="BJ78" s="447"/>
      <c r="BK78" s="447"/>
      <c r="BL78" s="447"/>
      <c r="BM78" s="447"/>
      <c r="BN78" s="447"/>
      <c r="BO78" s="447"/>
      <c r="BP78" s="447"/>
      <c r="BQ78" s="448"/>
    </row>
    <row r="79" spans="1:69" ht="6" customHeight="1">
      <c r="A79" s="452"/>
      <c r="B79" s="452"/>
      <c r="C79" s="452"/>
      <c r="D79" s="452"/>
      <c r="E79" s="452"/>
      <c r="F79" s="452"/>
      <c r="G79" s="452"/>
      <c r="H79" s="447"/>
      <c r="I79" s="447"/>
      <c r="J79" s="447"/>
      <c r="K79" s="447"/>
      <c r="L79" s="447"/>
      <c r="M79" s="447"/>
      <c r="N79" s="447"/>
      <c r="O79" s="447"/>
      <c r="P79" s="447"/>
      <c r="Q79" s="447"/>
      <c r="R79" s="447"/>
      <c r="S79" s="447"/>
      <c r="T79" s="447"/>
      <c r="U79" s="447"/>
      <c r="V79" s="447"/>
      <c r="W79" s="447"/>
      <c r="X79" s="447"/>
      <c r="Y79" s="447"/>
      <c r="Z79" s="447"/>
      <c r="AA79" s="447"/>
      <c r="AB79" s="447"/>
      <c r="AC79" s="447"/>
      <c r="AD79" s="447"/>
      <c r="AE79" s="447"/>
      <c r="AF79" s="447"/>
      <c r="AG79" s="447"/>
      <c r="AH79" s="447"/>
      <c r="AI79" s="447"/>
      <c r="AJ79" s="447"/>
      <c r="AK79" s="447"/>
      <c r="AL79" s="447"/>
      <c r="AM79" s="447"/>
      <c r="AN79" s="447"/>
      <c r="AO79" s="447"/>
      <c r="AP79" s="447"/>
      <c r="AQ79" s="447"/>
      <c r="AR79" s="447"/>
      <c r="AS79" s="447"/>
      <c r="AT79" s="447"/>
      <c r="AU79" s="447"/>
      <c r="AV79" s="447"/>
      <c r="AW79" s="447"/>
      <c r="AX79" s="447"/>
      <c r="AY79" s="447"/>
      <c r="AZ79" s="447"/>
      <c r="BA79" s="447"/>
      <c r="BB79" s="447"/>
      <c r="BC79" s="447"/>
      <c r="BD79" s="447"/>
      <c r="BE79" s="447"/>
      <c r="BF79" s="447"/>
      <c r="BG79" s="447"/>
      <c r="BH79" s="447"/>
      <c r="BI79" s="447"/>
      <c r="BJ79" s="447"/>
      <c r="BK79" s="447"/>
      <c r="BL79" s="447"/>
      <c r="BM79" s="447"/>
      <c r="BN79" s="447"/>
      <c r="BO79" s="447"/>
      <c r="BP79" s="447"/>
      <c r="BQ79" s="448"/>
    </row>
    <row r="80" spans="1:69" ht="6" customHeight="1">
      <c r="A80" s="452"/>
      <c r="B80" s="452"/>
      <c r="C80" s="452"/>
      <c r="D80" s="452"/>
      <c r="E80" s="452"/>
      <c r="F80" s="452"/>
      <c r="G80" s="452"/>
      <c r="H80" s="447"/>
      <c r="I80" s="447"/>
      <c r="J80" s="447"/>
      <c r="K80" s="447"/>
      <c r="L80" s="447"/>
      <c r="M80" s="447"/>
      <c r="N80" s="447"/>
      <c r="O80" s="447"/>
      <c r="P80" s="447"/>
      <c r="Q80" s="447"/>
      <c r="R80" s="447"/>
      <c r="S80" s="447"/>
      <c r="T80" s="447"/>
      <c r="U80" s="447"/>
      <c r="V80" s="447"/>
      <c r="W80" s="447"/>
      <c r="X80" s="447"/>
      <c r="Y80" s="447"/>
      <c r="Z80" s="447"/>
      <c r="AA80" s="447"/>
      <c r="AB80" s="447"/>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7"/>
      <c r="AY80" s="447"/>
      <c r="AZ80" s="447"/>
      <c r="BA80" s="447"/>
      <c r="BB80" s="447"/>
      <c r="BC80" s="447"/>
      <c r="BD80" s="447"/>
      <c r="BE80" s="447"/>
      <c r="BF80" s="447"/>
      <c r="BG80" s="447"/>
      <c r="BH80" s="447"/>
      <c r="BI80" s="447"/>
      <c r="BJ80" s="447"/>
      <c r="BK80" s="447"/>
      <c r="BL80" s="447"/>
      <c r="BM80" s="447"/>
      <c r="BN80" s="447"/>
      <c r="BO80" s="447"/>
      <c r="BP80" s="447"/>
      <c r="BQ80" s="448"/>
    </row>
    <row r="81" spans="1:69" ht="6" customHeight="1">
      <c r="A81" s="452"/>
      <c r="B81" s="452"/>
      <c r="C81" s="452"/>
      <c r="D81" s="452"/>
      <c r="E81" s="452"/>
      <c r="F81" s="452"/>
      <c r="G81" s="452"/>
      <c r="H81" s="447"/>
      <c r="I81" s="447"/>
      <c r="J81" s="447"/>
      <c r="K81" s="447"/>
      <c r="L81" s="447"/>
      <c r="M81" s="447"/>
      <c r="N81" s="447"/>
      <c r="O81" s="447"/>
      <c r="P81" s="447"/>
      <c r="Q81" s="447"/>
      <c r="R81" s="447"/>
      <c r="S81" s="447"/>
      <c r="T81" s="447"/>
      <c r="U81" s="447"/>
      <c r="V81" s="447"/>
      <c r="W81" s="447"/>
      <c r="X81" s="447"/>
      <c r="Y81" s="447"/>
      <c r="Z81" s="447"/>
      <c r="AA81" s="447"/>
      <c r="AB81" s="447"/>
      <c r="AC81" s="447"/>
      <c r="AD81" s="447"/>
      <c r="AE81" s="447"/>
      <c r="AF81" s="447"/>
      <c r="AG81" s="447"/>
      <c r="AH81" s="447"/>
      <c r="AI81" s="447"/>
      <c r="AJ81" s="447"/>
      <c r="AK81" s="447"/>
      <c r="AL81" s="447"/>
      <c r="AM81" s="447"/>
      <c r="AN81" s="447"/>
      <c r="AO81" s="447"/>
      <c r="AP81" s="447"/>
      <c r="AQ81" s="447"/>
      <c r="AR81" s="447"/>
      <c r="AS81" s="447"/>
      <c r="AT81" s="447"/>
      <c r="AU81" s="447"/>
      <c r="AV81" s="447"/>
      <c r="AW81" s="447"/>
      <c r="AX81" s="447"/>
      <c r="AY81" s="447"/>
      <c r="AZ81" s="447"/>
      <c r="BA81" s="447"/>
      <c r="BB81" s="447"/>
      <c r="BC81" s="447"/>
      <c r="BD81" s="447"/>
      <c r="BE81" s="447"/>
      <c r="BF81" s="447"/>
      <c r="BG81" s="447"/>
      <c r="BH81" s="447"/>
      <c r="BI81" s="447"/>
      <c r="BJ81" s="447"/>
      <c r="BK81" s="447"/>
      <c r="BL81" s="447"/>
      <c r="BM81" s="447"/>
      <c r="BN81" s="447"/>
      <c r="BO81" s="447"/>
      <c r="BP81" s="447"/>
      <c r="BQ81" s="448"/>
    </row>
    <row r="82" spans="1:69" ht="6" customHeight="1">
      <c r="A82" s="452"/>
      <c r="B82" s="452"/>
      <c r="C82" s="452"/>
      <c r="D82" s="452"/>
      <c r="E82" s="452"/>
      <c r="F82" s="452"/>
      <c r="G82" s="452"/>
      <c r="H82" s="447"/>
      <c r="I82" s="447"/>
      <c r="J82" s="447"/>
      <c r="K82" s="447"/>
      <c r="L82" s="447"/>
      <c r="M82" s="447"/>
      <c r="N82" s="447"/>
      <c r="O82" s="447"/>
      <c r="P82" s="447"/>
      <c r="Q82" s="447"/>
      <c r="R82" s="447"/>
      <c r="S82" s="447"/>
      <c r="T82" s="447"/>
      <c r="U82" s="447"/>
      <c r="V82" s="447"/>
      <c r="W82" s="447"/>
      <c r="X82" s="447"/>
      <c r="Y82" s="447"/>
      <c r="Z82" s="447"/>
      <c r="AA82" s="447"/>
      <c r="AB82" s="447"/>
      <c r="AC82" s="447"/>
      <c r="AD82" s="447"/>
      <c r="AE82" s="447"/>
      <c r="AF82" s="447"/>
      <c r="AG82" s="447"/>
      <c r="AH82" s="447"/>
      <c r="AI82" s="447"/>
      <c r="AJ82" s="447"/>
      <c r="AK82" s="447"/>
      <c r="AL82" s="447"/>
      <c r="AM82" s="447"/>
      <c r="AN82" s="447"/>
      <c r="AO82" s="447"/>
      <c r="AP82" s="447"/>
      <c r="AQ82" s="447"/>
      <c r="AR82" s="447"/>
      <c r="AS82" s="447"/>
      <c r="AT82" s="447"/>
      <c r="AU82" s="447"/>
      <c r="AV82" s="447"/>
      <c r="AW82" s="447"/>
      <c r="AX82" s="447"/>
      <c r="AY82" s="447"/>
      <c r="AZ82" s="447"/>
      <c r="BA82" s="447"/>
      <c r="BB82" s="447"/>
      <c r="BC82" s="447"/>
      <c r="BD82" s="447"/>
      <c r="BE82" s="447"/>
      <c r="BF82" s="447"/>
      <c r="BG82" s="447"/>
      <c r="BH82" s="447"/>
      <c r="BI82" s="447"/>
      <c r="BJ82" s="447"/>
      <c r="BK82" s="447"/>
      <c r="BL82" s="447"/>
      <c r="BM82" s="447"/>
      <c r="BN82" s="447"/>
      <c r="BO82" s="447"/>
      <c r="BP82" s="447"/>
      <c r="BQ82" s="448"/>
    </row>
    <row r="83" spans="1:69" ht="6" customHeight="1">
      <c r="A83" s="452"/>
      <c r="B83" s="452"/>
      <c r="C83" s="452"/>
      <c r="D83" s="452"/>
      <c r="E83" s="452"/>
      <c r="F83" s="452"/>
      <c r="G83" s="452"/>
      <c r="H83" s="447"/>
      <c r="I83" s="447"/>
      <c r="J83" s="447"/>
      <c r="K83" s="447"/>
      <c r="L83" s="447"/>
      <c r="M83" s="447"/>
      <c r="N83" s="447"/>
      <c r="O83" s="447"/>
      <c r="P83" s="447"/>
      <c r="Q83" s="447"/>
      <c r="R83" s="447"/>
      <c r="S83" s="447"/>
      <c r="T83" s="447"/>
      <c r="U83" s="447"/>
      <c r="V83" s="447"/>
      <c r="W83" s="447"/>
      <c r="X83" s="447"/>
      <c r="Y83" s="447"/>
      <c r="Z83" s="447"/>
      <c r="AA83" s="447"/>
      <c r="AB83" s="447"/>
      <c r="AC83" s="447"/>
      <c r="AD83" s="447"/>
      <c r="AE83" s="447"/>
      <c r="AF83" s="447"/>
      <c r="AG83" s="447"/>
      <c r="AH83" s="447"/>
      <c r="AI83" s="447"/>
      <c r="AJ83" s="447"/>
      <c r="AK83" s="447"/>
      <c r="AL83" s="447"/>
      <c r="AM83" s="447"/>
      <c r="AN83" s="447"/>
      <c r="AO83" s="447"/>
      <c r="AP83" s="447"/>
      <c r="AQ83" s="447"/>
      <c r="AR83" s="447"/>
      <c r="AS83" s="447"/>
      <c r="AT83" s="447"/>
      <c r="AU83" s="447"/>
      <c r="AV83" s="447"/>
      <c r="AW83" s="447"/>
      <c r="AX83" s="447"/>
      <c r="AY83" s="447"/>
      <c r="AZ83" s="447"/>
      <c r="BA83" s="447"/>
      <c r="BB83" s="447"/>
      <c r="BC83" s="447"/>
      <c r="BD83" s="447"/>
      <c r="BE83" s="447"/>
      <c r="BF83" s="447"/>
      <c r="BG83" s="447"/>
      <c r="BH83" s="447"/>
      <c r="BI83" s="447"/>
      <c r="BJ83" s="447"/>
      <c r="BK83" s="447"/>
      <c r="BL83" s="447"/>
      <c r="BM83" s="447"/>
      <c r="BN83" s="447"/>
      <c r="BO83" s="447"/>
      <c r="BP83" s="447"/>
      <c r="BQ83" s="448"/>
    </row>
    <row r="84" spans="1:69" ht="6" customHeight="1">
      <c r="A84" s="452"/>
      <c r="B84" s="452"/>
      <c r="C84" s="452"/>
      <c r="D84" s="452"/>
      <c r="E84" s="452"/>
      <c r="F84" s="452"/>
      <c r="G84" s="452"/>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47"/>
      <c r="AG84" s="447"/>
      <c r="AH84" s="447"/>
      <c r="AI84" s="447"/>
      <c r="AJ84" s="447"/>
      <c r="AK84" s="447"/>
      <c r="AL84" s="447"/>
      <c r="AM84" s="447"/>
      <c r="AN84" s="447"/>
      <c r="AO84" s="447"/>
      <c r="AP84" s="447"/>
      <c r="AQ84" s="447"/>
      <c r="AR84" s="447"/>
      <c r="AS84" s="447"/>
      <c r="AT84" s="447"/>
      <c r="AU84" s="447"/>
      <c r="AV84" s="447"/>
      <c r="AW84" s="447"/>
      <c r="AX84" s="447"/>
      <c r="AY84" s="447"/>
      <c r="AZ84" s="447"/>
      <c r="BA84" s="447"/>
      <c r="BB84" s="447"/>
      <c r="BC84" s="447"/>
      <c r="BD84" s="447"/>
      <c r="BE84" s="447"/>
      <c r="BF84" s="447"/>
      <c r="BG84" s="447"/>
      <c r="BH84" s="447"/>
      <c r="BI84" s="447"/>
      <c r="BJ84" s="447"/>
      <c r="BK84" s="447"/>
      <c r="BL84" s="447"/>
      <c r="BM84" s="447"/>
      <c r="BN84" s="447"/>
      <c r="BO84" s="447"/>
      <c r="BP84" s="447"/>
      <c r="BQ84" s="448"/>
    </row>
    <row r="85" spans="1:69" ht="6" customHeight="1">
      <c r="A85" s="452"/>
      <c r="B85" s="452"/>
      <c r="C85" s="452"/>
      <c r="D85" s="452"/>
      <c r="E85" s="452"/>
      <c r="F85" s="452"/>
      <c r="G85" s="452"/>
      <c r="H85" s="447"/>
      <c r="I85" s="447"/>
      <c r="J85" s="447"/>
      <c r="K85" s="447"/>
      <c r="L85" s="447"/>
      <c r="M85" s="447"/>
      <c r="N85" s="447"/>
      <c r="O85" s="447"/>
      <c r="P85" s="447"/>
      <c r="Q85" s="447"/>
      <c r="R85" s="447"/>
      <c r="S85" s="447"/>
      <c r="T85" s="447"/>
      <c r="U85" s="447"/>
      <c r="V85" s="447"/>
      <c r="W85" s="447"/>
      <c r="X85" s="447"/>
      <c r="Y85" s="447"/>
      <c r="Z85" s="447"/>
      <c r="AA85" s="447"/>
      <c r="AB85" s="447"/>
      <c r="AC85" s="447"/>
      <c r="AD85" s="447"/>
      <c r="AE85" s="447"/>
      <c r="AF85" s="447"/>
      <c r="AG85" s="447"/>
      <c r="AH85" s="447"/>
      <c r="AI85" s="447"/>
      <c r="AJ85" s="447"/>
      <c r="AK85" s="447"/>
      <c r="AL85" s="447"/>
      <c r="AM85" s="447"/>
      <c r="AN85" s="447"/>
      <c r="AO85" s="447"/>
      <c r="AP85" s="447"/>
      <c r="AQ85" s="447"/>
      <c r="AR85" s="447"/>
      <c r="AS85" s="447"/>
      <c r="AT85" s="447"/>
      <c r="AU85" s="447"/>
      <c r="AV85" s="447"/>
      <c r="AW85" s="447"/>
      <c r="AX85" s="447"/>
      <c r="AY85" s="447"/>
      <c r="AZ85" s="447"/>
      <c r="BA85" s="447"/>
      <c r="BB85" s="447"/>
      <c r="BC85" s="447"/>
      <c r="BD85" s="447"/>
      <c r="BE85" s="447"/>
      <c r="BF85" s="447"/>
      <c r="BG85" s="447"/>
      <c r="BH85" s="447"/>
      <c r="BI85" s="447"/>
      <c r="BJ85" s="447"/>
      <c r="BK85" s="447"/>
      <c r="BL85" s="447"/>
      <c r="BM85" s="447"/>
      <c r="BN85" s="447"/>
      <c r="BO85" s="447"/>
      <c r="BP85" s="447"/>
      <c r="BQ85" s="448"/>
    </row>
    <row r="86" spans="1:69" ht="6" customHeight="1">
      <c r="A86" s="452"/>
      <c r="B86" s="452"/>
      <c r="C86" s="452"/>
      <c r="D86" s="452"/>
      <c r="E86" s="452"/>
      <c r="F86" s="452"/>
      <c r="G86" s="452"/>
      <c r="H86" s="447"/>
      <c r="I86" s="447"/>
      <c r="J86" s="447"/>
      <c r="K86" s="447"/>
      <c r="L86" s="447"/>
      <c r="M86" s="447"/>
      <c r="N86" s="447"/>
      <c r="O86" s="447"/>
      <c r="P86" s="447"/>
      <c r="Q86" s="447"/>
      <c r="R86" s="447"/>
      <c r="S86" s="447"/>
      <c r="T86" s="447"/>
      <c r="U86" s="447"/>
      <c r="V86" s="447"/>
      <c r="W86" s="447"/>
      <c r="X86" s="447"/>
      <c r="Y86" s="447"/>
      <c r="Z86" s="447"/>
      <c r="AA86" s="447"/>
      <c r="AB86" s="447"/>
      <c r="AC86" s="447"/>
      <c r="AD86" s="447"/>
      <c r="AE86" s="447"/>
      <c r="AF86" s="447"/>
      <c r="AG86" s="447"/>
      <c r="AH86" s="447"/>
      <c r="AI86" s="447"/>
      <c r="AJ86" s="447"/>
      <c r="AK86" s="447"/>
      <c r="AL86" s="447"/>
      <c r="AM86" s="447"/>
      <c r="AN86" s="447"/>
      <c r="AO86" s="447"/>
      <c r="AP86" s="447"/>
      <c r="AQ86" s="447"/>
      <c r="AR86" s="447"/>
      <c r="AS86" s="447"/>
      <c r="AT86" s="447"/>
      <c r="AU86" s="447"/>
      <c r="AV86" s="447"/>
      <c r="AW86" s="447"/>
      <c r="AX86" s="447"/>
      <c r="AY86" s="447"/>
      <c r="AZ86" s="447"/>
      <c r="BA86" s="447"/>
      <c r="BB86" s="447"/>
      <c r="BC86" s="447"/>
      <c r="BD86" s="447"/>
      <c r="BE86" s="447"/>
      <c r="BF86" s="447"/>
      <c r="BG86" s="447"/>
      <c r="BH86" s="447"/>
      <c r="BI86" s="447"/>
      <c r="BJ86" s="447"/>
      <c r="BK86" s="447"/>
      <c r="BL86" s="447"/>
      <c r="BM86" s="447"/>
      <c r="BN86" s="447"/>
      <c r="BO86" s="447"/>
      <c r="BP86" s="447"/>
      <c r="BQ86" s="448"/>
    </row>
    <row r="87" spans="1:69" ht="6" customHeight="1">
      <c r="A87" s="452"/>
      <c r="B87" s="452"/>
      <c r="C87" s="452"/>
      <c r="D87" s="452"/>
      <c r="E87" s="452"/>
      <c r="F87" s="452"/>
      <c r="G87" s="452"/>
      <c r="H87" s="447"/>
      <c r="I87" s="447"/>
      <c r="J87" s="447"/>
      <c r="K87" s="447"/>
      <c r="L87" s="447"/>
      <c r="M87" s="447"/>
      <c r="N87" s="447"/>
      <c r="O87" s="447"/>
      <c r="P87" s="447"/>
      <c r="Q87" s="447"/>
      <c r="R87" s="447"/>
      <c r="S87" s="447"/>
      <c r="T87" s="447"/>
      <c r="U87" s="447"/>
      <c r="V87" s="447"/>
      <c r="W87" s="447"/>
      <c r="X87" s="447"/>
      <c r="Y87" s="447"/>
      <c r="Z87" s="447"/>
      <c r="AA87" s="447"/>
      <c r="AB87" s="447"/>
      <c r="AC87" s="447"/>
      <c r="AD87" s="447"/>
      <c r="AE87" s="447"/>
      <c r="AF87" s="447"/>
      <c r="AG87" s="447"/>
      <c r="AH87" s="447"/>
      <c r="AI87" s="447"/>
      <c r="AJ87" s="447"/>
      <c r="AK87" s="447"/>
      <c r="AL87" s="447"/>
      <c r="AM87" s="447"/>
      <c r="AN87" s="447"/>
      <c r="AO87" s="447"/>
      <c r="AP87" s="447"/>
      <c r="AQ87" s="447"/>
      <c r="AR87" s="447"/>
      <c r="AS87" s="447"/>
      <c r="AT87" s="447"/>
      <c r="AU87" s="447"/>
      <c r="AV87" s="447"/>
      <c r="AW87" s="447"/>
      <c r="AX87" s="447"/>
      <c r="AY87" s="447"/>
      <c r="AZ87" s="447"/>
      <c r="BA87" s="447"/>
      <c r="BB87" s="447"/>
      <c r="BC87" s="447"/>
      <c r="BD87" s="447"/>
      <c r="BE87" s="447"/>
      <c r="BF87" s="447"/>
      <c r="BG87" s="447"/>
      <c r="BH87" s="447"/>
      <c r="BI87" s="447"/>
      <c r="BJ87" s="447"/>
      <c r="BK87" s="447"/>
      <c r="BL87" s="447"/>
      <c r="BM87" s="447"/>
      <c r="BN87" s="447"/>
      <c r="BO87" s="447"/>
      <c r="BP87" s="447"/>
      <c r="BQ87" s="448"/>
    </row>
    <row r="88" spans="1:69" ht="6" customHeight="1">
      <c r="A88" s="452"/>
      <c r="B88" s="452"/>
      <c r="C88" s="452"/>
      <c r="D88" s="452"/>
      <c r="E88" s="452"/>
      <c r="F88" s="452"/>
      <c r="G88" s="452"/>
      <c r="H88" s="447"/>
      <c r="I88" s="447"/>
      <c r="J88" s="447"/>
      <c r="K88" s="447"/>
      <c r="L88" s="447"/>
      <c r="M88" s="447"/>
      <c r="N88" s="447"/>
      <c r="O88" s="447"/>
      <c r="P88" s="447"/>
      <c r="Q88" s="447"/>
      <c r="R88" s="447"/>
      <c r="S88" s="447"/>
      <c r="T88" s="447"/>
      <c r="U88" s="447"/>
      <c r="V88" s="447"/>
      <c r="W88" s="447"/>
      <c r="X88" s="447"/>
      <c r="Y88" s="447"/>
      <c r="Z88" s="447"/>
      <c r="AA88" s="447"/>
      <c r="AB88" s="447"/>
      <c r="AC88" s="447"/>
      <c r="AD88" s="447"/>
      <c r="AE88" s="447"/>
      <c r="AF88" s="447"/>
      <c r="AG88" s="447"/>
      <c r="AH88" s="447"/>
      <c r="AI88" s="447"/>
      <c r="AJ88" s="447"/>
      <c r="AK88" s="447"/>
      <c r="AL88" s="447"/>
      <c r="AM88" s="447"/>
      <c r="AN88" s="447"/>
      <c r="AO88" s="447"/>
      <c r="AP88" s="447"/>
      <c r="AQ88" s="447"/>
      <c r="AR88" s="447"/>
      <c r="AS88" s="447"/>
      <c r="AT88" s="447"/>
      <c r="AU88" s="447"/>
      <c r="AV88" s="447"/>
      <c r="AW88" s="447"/>
      <c r="AX88" s="447"/>
      <c r="AY88" s="447"/>
      <c r="AZ88" s="447"/>
      <c r="BA88" s="447"/>
      <c r="BB88" s="447"/>
      <c r="BC88" s="447"/>
      <c r="BD88" s="447"/>
      <c r="BE88" s="447"/>
      <c r="BF88" s="447"/>
      <c r="BG88" s="447"/>
      <c r="BH88" s="447"/>
      <c r="BI88" s="447"/>
      <c r="BJ88" s="447"/>
      <c r="BK88" s="447"/>
      <c r="BL88" s="447"/>
      <c r="BM88" s="447"/>
      <c r="BN88" s="447"/>
      <c r="BO88" s="447"/>
      <c r="BP88" s="447"/>
      <c r="BQ88" s="448"/>
    </row>
    <row r="89" spans="1:69" ht="6" customHeight="1">
      <c r="A89" s="452"/>
      <c r="B89" s="452"/>
      <c r="C89" s="452"/>
      <c r="D89" s="452"/>
      <c r="E89" s="452"/>
      <c r="F89" s="452"/>
      <c r="G89" s="452"/>
      <c r="H89" s="447"/>
      <c r="I89" s="447"/>
      <c r="J89" s="447"/>
      <c r="K89" s="447"/>
      <c r="L89" s="447"/>
      <c r="M89" s="447"/>
      <c r="N89" s="447"/>
      <c r="O89" s="447"/>
      <c r="P89" s="447"/>
      <c r="Q89" s="447"/>
      <c r="R89" s="447"/>
      <c r="S89" s="447"/>
      <c r="T89" s="447"/>
      <c r="U89" s="447"/>
      <c r="V89" s="447"/>
      <c r="W89" s="447"/>
      <c r="X89" s="447"/>
      <c r="Y89" s="447"/>
      <c r="Z89" s="447"/>
      <c r="AA89" s="447"/>
      <c r="AB89" s="447"/>
      <c r="AC89" s="447"/>
      <c r="AD89" s="447"/>
      <c r="AE89" s="447"/>
      <c r="AF89" s="447"/>
      <c r="AG89" s="447"/>
      <c r="AH89" s="447"/>
      <c r="AI89" s="447"/>
      <c r="AJ89" s="447"/>
      <c r="AK89" s="447"/>
      <c r="AL89" s="447"/>
      <c r="AM89" s="447"/>
      <c r="AN89" s="447"/>
      <c r="AO89" s="447"/>
      <c r="AP89" s="447"/>
      <c r="AQ89" s="447"/>
      <c r="AR89" s="447"/>
      <c r="AS89" s="447"/>
      <c r="AT89" s="447"/>
      <c r="AU89" s="447"/>
      <c r="AV89" s="447"/>
      <c r="AW89" s="447"/>
      <c r="AX89" s="447"/>
      <c r="AY89" s="447"/>
      <c r="AZ89" s="447"/>
      <c r="BA89" s="447"/>
      <c r="BB89" s="447"/>
      <c r="BC89" s="447"/>
      <c r="BD89" s="447"/>
      <c r="BE89" s="447"/>
      <c r="BF89" s="447"/>
      <c r="BG89" s="447"/>
      <c r="BH89" s="447"/>
      <c r="BI89" s="447"/>
      <c r="BJ89" s="447"/>
      <c r="BK89" s="447"/>
      <c r="BL89" s="447"/>
      <c r="BM89" s="447"/>
      <c r="BN89" s="447"/>
      <c r="BO89" s="447"/>
      <c r="BP89" s="447"/>
      <c r="BQ89" s="448"/>
    </row>
    <row r="90" spans="1:69" ht="6" customHeight="1">
      <c r="A90" s="452"/>
      <c r="B90" s="452"/>
      <c r="C90" s="452"/>
      <c r="D90" s="452"/>
      <c r="E90" s="452"/>
      <c r="F90" s="452"/>
      <c r="G90" s="452"/>
      <c r="H90" s="447"/>
      <c r="I90" s="447"/>
      <c r="J90" s="447"/>
      <c r="K90" s="447"/>
      <c r="L90" s="447"/>
      <c r="M90" s="447"/>
      <c r="N90" s="447"/>
      <c r="O90" s="447"/>
      <c r="P90" s="447"/>
      <c r="Q90" s="447"/>
      <c r="R90" s="447"/>
      <c r="S90" s="447"/>
      <c r="T90" s="447"/>
      <c r="U90" s="447"/>
      <c r="V90" s="447"/>
      <c r="W90" s="447"/>
      <c r="X90" s="447"/>
      <c r="Y90" s="447"/>
      <c r="Z90" s="447"/>
      <c r="AA90" s="447"/>
      <c r="AB90" s="447"/>
      <c r="AC90" s="447"/>
      <c r="AD90" s="447"/>
      <c r="AE90" s="447"/>
      <c r="AF90" s="447"/>
      <c r="AG90" s="447"/>
      <c r="AH90" s="447"/>
      <c r="AI90" s="447"/>
      <c r="AJ90" s="447"/>
      <c r="AK90" s="447"/>
      <c r="AL90" s="447"/>
      <c r="AM90" s="447"/>
      <c r="AN90" s="447"/>
      <c r="AO90" s="447"/>
      <c r="AP90" s="447"/>
      <c r="AQ90" s="447"/>
      <c r="AR90" s="447"/>
      <c r="AS90" s="447"/>
      <c r="AT90" s="447"/>
      <c r="AU90" s="447"/>
      <c r="AV90" s="447"/>
      <c r="AW90" s="447"/>
      <c r="AX90" s="447"/>
      <c r="AY90" s="447"/>
      <c r="AZ90" s="447"/>
      <c r="BA90" s="447"/>
      <c r="BB90" s="447"/>
      <c r="BC90" s="447"/>
      <c r="BD90" s="447"/>
      <c r="BE90" s="447"/>
      <c r="BF90" s="447"/>
      <c r="BG90" s="447"/>
      <c r="BH90" s="447"/>
      <c r="BI90" s="447"/>
      <c r="BJ90" s="447"/>
      <c r="BK90" s="447"/>
      <c r="BL90" s="447"/>
      <c r="BM90" s="447"/>
      <c r="BN90" s="447"/>
      <c r="BO90" s="447"/>
      <c r="BP90" s="447"/>
      <c r="BQ90" s="448"/>
    </row>
    <row r="91" spans="1:69" ht="6" customHeight="1">
      <c r="A91" s="452"/>
      <c r="B91" s="452"/>
      <c r="C91" s="452"/>
      <c r="D91" s="452"/>
      <c r="E91" s="452"/>
      <c r="F91" s="452"/>
      <c r="G91" s="452"/>
      <c r="H91" s="447"/>
      <c r="I91" s="447"/>
      <c r="J91" s="447"/>
      <c r="K91" s="447"/>
      <c r="L91" s="447"/>
      <c r="M91" s="447"/>
      <c r="N91" s="447"/>
      <c r="O91" s="447"/>
      <c r="P91" s="447"/>
      <c r="Q91" s="447"/>
      <c r="R91" s="447"/>
      <c r="S91" s="447"/>
      <c r="T91" s="447"/>
      <c r="U91" s="447"/>
      <c r="V91" s="447"/>
      <c r="W91" s="447"/>
      <c r="X91" s="447"/>
      <c r="Y91" s="447"/>
      <c r="Z91" s="447"/>
      <c r="AA91" s="447"/>
      <c r="AB91" s="447"/>
      <c r="AC91" s="447"/>
      <c r="AD91" s="447"/>
      <c r="AE91" s="447"/>
      <c r="AF91" s="447"/>
      <c r="AG91" s="447"/>
      <c r="AH91" s="447"/>
      <c r="AI91" s="447"/>
      <c r="AJ91" s="447"/>
      <c r="AK91" s="447"/>
      <c r="AL91" s="447"/>
      <c r="AM91" s="447"/>
      <c r="AN91" s="447"/>
      <c r="AO91" s="447"/>
      <c r="AP91" s="447"/>
      <c r="AQ91" s="447"/>
      <c r="AR91" s="447"/>
      <c r="AS91" s="447"/>
      <c r="AT91" s="447"/>
      <c r="AU91" s="447"/>
      <c r="AV91" s="447"/>
      <c r="AW91" s="447"/>
      <c r="AX91" s="447"/>
      <c r="AY91" s="447"/>
      <c r="AZ91" s="447"/>
      <c r="BA91" s="447"/>
      <c r="BB91" s="447"/>
      <c r="BC91" s="447"/>
      <c r="BD91" s="447"/>
      <c r="BE91" s="447"/>
      <c r="BF91" s="447"/>
      <c r="BG91" s="447"/>
      <c r="BH91" s="447"/>
      <c r="BI91" s="447"/>
      <c r="BJ91" s="447"/>
      <c r="BK91" s="447"/>
      <c r="BL91" s="447"/>
      <c r="BM91" s="447"/>
      <c r="BN91" s="447"/>
      <c r="BO91" s="447"/>
      <c r="BP91" s="447"/>
      <c r="BQ91" s="448"/>
    </row>
    <row r="92" spans="1:69" ht="6" customHeight="1">
      <c r="A92" s="452"/>
      <c r="B92" s="452"/>
      <c r="C92" s="452"/>
      <c r="D92" s="452"/>
      <c r="E92" s="452"/>
      <c r="F92" s="452"/>
      <c r="G92" s="452"/>
      <c r="H92" s="447"/>
      <c r="I92" s="447"/>
      <c r="J92" s="447"/>
      <c r="K92" s="447"/>
      <c r="L92" s="447"/>
      <c r="M92" s="447"/>
      <c r="N92" s="447"/>
      <c r="O92" s="447"/>
      <c r="P92" s="447"/>
      <c r="Q92" s="447"/>
      <c r="R92" s="447"/>
      <c r="S92" s="447"/>
      <c r="T92" s="447"/>
      <c r="U92" s="447"/>
      <c r="V92" s="447"/>
      <c r="W92" s="447"/>
      <c r="X92" s="447"/>
      <c r="Y92" s="447"/>
      <c r="Z92" s="447"/>
      <c r="AA92" s="447"/>
      <c r="AB92" s="447"/>
      <c r="AC92" s="447"/>
      <c r="AD92" s="447"/>
      <c r="AE92" s="447"/>
      <c r="AF92" s="447"/>
      <c r="AG92" s="447"/>
      <c r="AH92" s="447"/>
      <c r="AI92" s="447"/>
      <c r="AJ92" s="447"/>
      <c r="AK92" s="447"/>
      <c r="AL92" s="447"/>
      <c r="AM92" s="447"/>
      <c r="AN92" s="447"/>
      <c r="AO92" s="447"/>
      <c r="AP92" s="447"/>
      <c r="AQ92" s="447"/>
      <c r="AR92" s="447"/>
      <c r="AS92" s="447"/>
      <c r="AT92" s="447"/>
      <c r="AU92" s="447"/>
      <c r="AV92" s="447"/>
      <c r="AW92" s="447"/>
      <c r="AX92" s="447"/>
      <c r="AY92" s="447"/>
      <c r="AZ92" s="447"/>
      <c r="BA92" s="447"/>
      <c r="BB92" s="447"/>
      <c r="BC92" s="447"/>
      <c r="BD92" s="447"/>
      <c r="BE92" s="447"/>
      <c r="BF92" s="447"/>
      <c r="BG92" s="447"/>
      <c r="BH92" s="447"/>
      <c r="BI92" s="447"/>
      <c r="BJ92" s="447"/>
      <c r="BK92" s="447"/>
      <c r="BL92" s="447"/>
      <c r="BM92" s="447"/>
      <c r="BN92" s="447"/>
      <c r="BO92" s="447"/>
      <c r="BP92" s="447"/>
      <c r="BQ92" s="448"/>
    </row>
    <row r="93" spans="1:69" ht="6" customHeight="1">
      <c r="A93" s="452"/>
      <c r="B93" s="452"/>
      <c r="C93" s="452"/>
      <c r="D93" s="452"/>
      <c r="E93" s="452"/>
      <c r="F93" s="452"/>
      <c r="G93" s="452"/>
      <c r="H93" s="447"/>
      <c r="I93" s="447"/>
      <c r="J93" s="447"/>
      <c r="K93" s="447"/>
      <c r="L93" s="447"/>
      <c r="M93" s="447"/>
      <c r="N93" s="447"/>
      <c r="O93" s="447"/>
      <c r="P93" s="447"/>
      <c r="Q93" s="447"/>
      <c r="R93" s="447"/>
      <c r="S93" s="447"/>
      <c r="T93" s="447"/>
      <c r="U93" s="447"/>
      <c r="V93" s="447"/>
      <c r="W93" s="447"/>
      <c r="X93" s="447"/>
      <c r="Y93" s="447"/>
      <c r="Z93" s="447"/>
      <c r="AA93" s="447"/>
      <c r="AB93" s="447"/>
      <c r="AC93" s="447"/>
      <c r="AD93" s="447"/>
      <c r="AE93" s="447"/>
      <c r="AF93" s="447"/>
      <c r="AG93" s="447"/>
      <c r="AH93" s="447"/>
      <c r="AI93" s="447"/>
      <c r="AJ93" s="447"/>
      <c r="AK93" s="447"/>
      <c r="AL93" s="447"/>
      <c r="AM93" s="447"/>
      <c r="AN93" s="447"/>
      <c r="AO93" s="447"/>
      <c r="AP93" s="447"/>
      <c r="AQ93" s="447"/>
      <c r="AR93" s="447"/>
      <c r="AS93" s="447"/>
      <c r="AT93" s="447"/>
      <c r="AU93" s="447"/>
      <c r="AV93" s="447"/>
      <c r="AW93" s="447"/>
      <c r="AX93" s="447"/>
      <c r="AY93" s="447"/>
      <c r="AZ93" s="447"/>
      <c r="BA93" s="447"/>
      <c r="BB93" s="447"/>
      <c r="BC93" s="447"/>
      <c r="BD93" s="447"/>
      <c r="BE93" s="447"/>
      <c r="BF93" s="447"/>
      <c r="BG93" s="447"/>
      <c r="BH93" s="447"/>
      <c r="BI93" s="447"/>
      <c r="BJ93" s="447"/>
      <c r="BK93" s="447"/>
      <c r="BL93" s="447"/>
      <c r="BM93" s="447"/>
      <c r="BN93" s="447"/>
      <c r="BO93" s="447"/>
      <c r="BP93" s="447"/>
      <c r="BQ93" s="448"/>
    </row>
    <row r="94" spans="1:69" ht="6" customHeight="1">
      <c r="A94" s="452"/>
      <c r="B94" s="452"/>
      <c r="C94" s="452"/>
      <c r="D94" s="452"/>
      <c r="E94" s="452"/>
      <c r="F94" s="452"/>
      <c r="G94" s="452"/>
      <c r="H94" s="447"/>
      <c r="I94" s="447"/>
      <c r="J94" s="447"/>
      <c r="K94" s="447"/>
      <c r="L94" s="447"/>
      <c r="M94" s="447"/>
      <c r="N94" s="447"/>
      <c r="O94" s="447"/>
      <c r="P94" s="447"/>
      <c r="Q94" s="447"/>
      <c r="R94" s="447"/>
      <c r="S94" s="447"/>
      <c r="T94" s="447"/>
      <c r="U94" s="447"/>
      <c r="V94" s="447"/>
      <c r="W94" s="447"/>
      <c r="X94" s="447"/>
      <c r="Y94" s="447"/>
      <c r="Z94" s="447"/>
      <c r="AA94" s="447"/>
      <c r="AB94" s="447"/>
      <c r="AC94" s="447"/>
      <c r="AD94" s="447"/>
      <c r="AE94" s="447"/>
      <c r="AF94" s="447"/>
      <c r="AG94" s="447"/>
      <c r="AH94" s="447"/>
      <c r="AI94" s="447"/>
      <c r="AJ94" s="447"/>
      <c r="AK94" s="447"/>
      <c r="AL94" s="447"/>
      <c r="AM94" s="447"/>
      <c r="AN94" s="447"/>
      <c r="AO94" s="447"/>
      <c r="AP94" s="447"/>
      <c r="AQ94" s="447"/>
      <c r="AR94" s="447"/>
      <c r="AS94" s="447"/>
      <c r="AT94" s="447"/>
      <c r="AU94" s="447"/>
      <c r="AV94" s="447"/>
      <c r="AW94" s="447"/>
      <c r="AX94" s="447"/>
      <c r="AY94" s="447"/>
      <c r="AZ94" s="447"/>
      <c r="BA94" s="447"/>
      <c r="BB94" s="447"/>
      <c r="BC94" s="447"/>
      <c r="BD94" s="447"/>
      <c r="BE94" s="447"/>
      <c r="BF94" s="447"/>
      <c r="BG94" s="447"/>
      <c r="BH94" s="447"/>
      <c r="BI94" s="447"/>
      <c r="BJ94" s="447"/>
      <c r="BK94" s="447"/>
      <c r="BL94" s="447"/>
      <c r="BM94" s="447"/>
      <c r="BN94" s="447"/>
      <c r="BO94" s="447"/>
      <c r="BP94" s="447"/>
      <c r="BQ94" s="448"/>
    </row>
    <row r="95" spans="1:69" ht="6" customHeight="1">
      <c r="A95" s="452"/>
      <c r="B95" s="452"/>
      <c r="C95" s="452"/>
      <c r="D95" s="452"/>
      <c r="E95" s="452"/>
      <c r="F95" s="452"/>
      <c r="G95" s="452"/>
      <c r="H95" s="447"/>
      <c r="I95" s="447"/>
      <c r="J95" s="447"/>
      <c r="K95" s="447"/>
      <c r="L95" s="447"/>
      <c r="M95" s="447"/>
      <c r="N95" s="447"/>
      <c r="O95" s="447"/>
      <c r="P95" s="447"/>
      <c r="Q95" s="447"/>
      <c r="R95" s="447"/>
      <c r="S95" s="447"/>
      <c r="T95" s="447"/>
      <c r="U95" s="447"/>
      <c r="V95" s="447"/>
      <c r="W95" s="447"/>
      <c r="X95" s="447"/>
      <c r="Y95" s="447"/>
      <c r="Z95" s="447"/>
      <c r="AA95" s="447"/>
      <c r="AB95" s="447"/>
      <c r="AC95" s="447"/>
      <c r="AD95" s="447"/>
      <c r="AE95" s="447"/>
      <c r="AF95" s="447"/>
      <c r="AG95" s="447"/>
      <c r="AH95" s="447"/>
      <c r="AI95" s="447"/>
      <c r="AJ95" s="447"/>
      <c r="AK95" s="447"/>
      <c r="AL95" s="447"/>
      <c r="AM95" s="447"/>
      <c r="AN95" s="447"/>
      <c r="AO95" s="447"/>
      <c r="AP95" s="447"/>
      <c r="AQ95" s="447"/>
      <c r="AR95" s="447"/>
      <c r="AS95" s="447"/>
      <c r="AT95" s="447"/>
      <c r="AU95" s="447"/>
      <c r="AV95" s="447"/>
      <c r="AW95" s="447"/>
      <c r="AX95" s="447"/>
      <c r="AY95" s="447"/>
      <c r="AZ95" s="447"/>
      <c r="BA95" s="447"/>
      <c r="BB95" s="447"/>
      <c r="BC95" s="447"/>
      <c r="BD95" s="447"/>
      <c r="BE95" s="447"/>
      <c r="BF95" s="447"/>
      <c r="BG95" s="447"/>
      <c r="BH95" s="447"/>
      <c r="BI95" s="447"/>
      <c r="BJ95" s="447"/>
      <c r="BK95" s="447"/>
      <c r="BL95" s="447"/>
      <c r="BM95" s="447"/>
      <c r="BN95" s="447"/>
      <c r="BO95" s="447"/>
      <c r="BP95" s="447"/>
      <c r="BQ95" s="448"/>
    </row>
    <row r="96" spans="1:69" ht="6" customHeight="1">
      <c r="A96" s="452"/>
      <c r="B96" s="452"/>
      <c r="C96" s="452"/>
      <c r="D96" s="452"/>
      <c r="E96" s="452"/>
      <c r="F96" s="452"/>
      <c r="G96" s="452"/>
      <c r="H96" s="447"/>
      <c r="I96" s="447"/>
      <c r="J96" s="447"/>
      <c r="K96" s="447"/>
      <c r="L96" s="447"/>
      <c r="M96" s="447"/>
      <c r="N96" s="447"/>
      <c r="O96" s="447"/>
      <c r="P96" s="447"/>
      <c r="Q96" s="447"/>
      <c r="R96" s="447"/>
      <c r="S96" s="447"/>
      <c r="T96" s="447"/>
      <c r="U96" s="447"/>
      <c r="V96" s="447"/>
      <c r="W96" s="447"/>
      <c r="X96" s="447"/>
      <c r="Y96" s="447"/>
      <c r="Z96" s="447"/>
      <c r="AA96" s="447"/>
      <c r="AB96" s="447"/>
      <c r="AC96" s="447"/>
      <c r="AD96" s="447"/>
      <c r="AE96" s="447"/>
      <c r="AF96" s="447"/>
      <c r="AG96" s="447"/>
      <c r="AH96" s="447"/>
      <c r="AI96" s="447"/>
      <c r="AJ96" s="447"/>
      <c r="AK96" s="447"/>
      <c r="AL96" s="447"/>
      <c r="AM96" s="447"/>
      <c r="AN96" s="447"/>
      <c r="AO96" s="447"/>
      <c r="AP96" s="447"/>
      <c r="AQ96" s="447"/>
      <c r="AR96" s="447"/>
      <c r="AS96" s="447"/>
      <c r="AT96" s="447"/>
      <c r="AU96" s="447"/>
      <c r="AV96" s="447"/>
      <c r="AW96" s="447"/>
      <c r="AX96" s="447"/>
      <c r="AY96" s="447"/>
      <c r="AZ96" s="447"/>
      <c r="BA96" s="447"/>
      <c r="BB96" s="447"/>
      <c r="BC96" s="447"/>
      <c r="BD96" s="447"/>
      <c r="BE96" s="447"/>
      <c r="BF96" s="447"/>
      <c r="BG96" s="447"/>
      <c r="BH96" s="447"/>
      <c r="BI96" s="447"/>
      <c r="BJ96" s="447"/>
      <c r="BK96" s="447"/>
      <c r="BL96" s="447"/>
      <c r="BM96" s="447"/>
      <c r="BN96" s="447"/>
      <c r="BO96" s="447"/>
      <c r="BP96" s="447"/>
      <c r="BQ96" s="448"/>
    </row>
    <row r="97" spans="1:69" ht="6" customHeight="1">
      <c r="A97" s="452"/>
      <c r="B97" s="452"/>
      <c r="C97" s="452"/>
      <c r="D97" s="452"/>
      <c r="E97" s="452"/>
      <c r="F97" s="452"/>
      <c r="G97" s="452"/>
      <c r="H97" s="447"/>
      <c r="I97" s="447"/>
      <c r="J97" s="447"/>
      <c r="K97" s="447"/>
      <c r="L97" s="447"/>
      <c r="M97" s="447"/>
      <c r="N97" s="447"/>
      <c r="O97" s="447"/>
      <c r="P97" s="447"/>
      <c r="Q97" s="447"/>
      <c r="R97" s="447"/>
      <c r="S97" s="447"/>
      <c r="T97" s="447"/>
      <c r="U97" s="447"/>
      <c r="V97" s="447"/>
      <c r="W97" s="447"/>
      <c r="X97" s="447"/>
      <c r="Y97" s="447"/>
      <c r="Z97" s="447"/>
      <c r="AA97" s="447"/>
      <c r="AB97" s="447"/>
      <c r="AC97" s="447"/>
      <c r="AD97" s="447"/>
      <c r="AE97" s="447"/>
      <c r="AF97" s="447"/>
      <c r="AG97" s="447"/>
      <c r="AH97" s="447"/>
      <c r="AI97" s="447"/>
      <c r="AJ97" s="447"/>
      <c r="AK97" s="447"/>
      <c r="AL97" s="447"/>
      <c r="AM97" s="447"/>
      <c r="AN97" s="447"/>
      <c r="AO97" s="447"/>
      <c r="AP97" s="447"/>
      <c r="AQ97" s="447"/>
      <c r="AR97" s="447"/>
      <c r="AS97" s="447"/>
      <c r="AT97" s="447"/>
      <c r="AU97" s="447"/>
      <c r="AV97" s="447"/>
      <c r="AW97" s="447"/>
      <c r="AX97" s="447"/>
      <c r="AY97" s="447"/>
      <c r="AZ97" s="447"/>
      <c r="BA97" s="447"/>
      <c r="BB97" s="447"/>
      <c r="BC97" s="447"/>
      <c r="BD97" s="447"/>
      <c r="BE97" s="447"/>
      <c r="BF97" s="447"/>
      <c r="BG97" s="447"/>
      <c r="BH97" s="447"/>
      <c r="BI97" s="447"/>
      <c r="BJ97" s="447"/>
      <c r="BK97" s="447"/>
      <c r="BL97" s="447"/>
      <c r="BM97" s="447"/>
      <c r="BN97" s="447"/>
      <c r="BO97" s="447"/>
      <c r="BP97" s="447"/>
      <c r="BQ97" s="448"/>
    </row>
    <row r="98" spans="1:69" ht="6" customHeight="1">
      <c r="A98" s="452"/>
      <c r="B98" s="452"/>
      <c r="C98" s="452"/>
      <c r="D98" s="452"/>
      <c r="E98" s="452"/>
      <c r="F98" s="452"/>
      <c r="G98" s="452"/>
      <c r="H98" s="447"/>
      <c r="I98" s="447"/>
      <c r="J98" s="447"/>
      <c r="K98" s="447"/>
      <c r="L98" s="447"/>
      <c r="M98" s="447"/>
      <c r="N98" s="447"/>
      <c r="O98" s="447"/>
      <c r="P98" s="447"/>
      <c r="Q98" s="447"/>
      <c r="R98" s="447"/>
      <c r="S98" s="447"/>
      <c r="T98" s="447"/>
      <c r="U98" s="447"/>
      <c r="V98" s="447"/>
      <c r="W98" s="447"/>
      <c r="X98" s="447"/>
      <c r="Y98" s="447"/>
      <c r="Z98" s="447"/>
      <c r="AA98" s="447"/>
      <c r="AB98" s="447"/>
      <c r="AC98" s="447"/>
      <c r="AD98" s="447"/>
      <c r="AE98" s="447"/>
      <c r="AF98" s="447"/>
      <c r="AG98" s="447"/>
      <c r="AH98" s="447"/>
      <c r="AI98" s="447"/>
      <c r="AJ98" s="447"/>
      <c r="AK98" s="447"/>
      <c r="AL98" s="447"/>
      <c r="AM98" s="447"/>
      <c r="AN98" s="447"/>
      <c r="AO98" s="447"/>
      <c r="AP98" s="447"/>
      <c r="AQ98" s="447"/>
      <c r="AR98" s="447"/>
      <c r="AS98" s="447"/>
      <c r="AT98" s="447"/>
      <c r="AU98" s="447"/>
      <c r="AV98" s="447"/>
      <c r="AW98" s="447"/>
      <c r="AX98" s="447"/>
      <c r="AY98" s="447"/>
      <c r="AZ98" s="447"/>
      <c r="BA98" s="447"/>
      <c r="BB98" s="447"/>
      <c r="BC98" s="447"/>
      <c r="BD98" s="447"/>
      <c r="BE98" s="447"/>
      <c r="BF98" s="447"/>
      <c r="BG98" s="447"/>
      <c r="BH98" s="447"/>
      <c r="BI98" s="447"/>
      <c r="BJ98" s="447"/>
      <c r="BK98" s="447"/>
      <c r="BL98" s="447"/>
      <c r="BM98" s="447"/>
      <c r="BN98" s="447"/>
      <c r="BO98" s="447"/>
      <c r="BP98" s="447"/>
      <c r="BQ98" s="448"/>
    </row>
    <row r="99" spans="1:69" ht="6" customHeight="1">
      <c r="A99" s="452"/>
      <c r="B99" s="452"/>
      <c r="C99" s="452"/>
      <c r="D99" s="452"/>
      <c r="E99" s="452"/>
      <c r="F99" s="452"/>
      <c r="G99" s="452"/>
      <c r="H99" s="447"/>
      <c r="I99" s="447"/>
      <c r="J99" s="447"/>
      <c r="K99" s="447"/>
      <c r="L99" s="447"/>
      <c r="M99" s="447"/>
      <c r="N99" s="447"/>
      <c r="O99" s="447"/>
      <c r="P99" s="447"/>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447"/>
      <c r="AQ99" s="447"/>
      <c r="AR99" s="447"/>
      <c r="AS99" s="447"/>
      <c r="AT99" s="447"/>
      <c r="AU99" s="447"/>
      <c r="AV99" s="447"/>
      <c r="AW99" s="447"/>
      <c r="AX99" s="447"/>
      <c r="AY99" s="447"/>
      <c r="AZ99" s="447"/>
      <c r="BA99" s="447"/>
      <c r="BB99" s="447"/>
      <c r="BC99" s="447"/>
      <c r="BD99" s="447"/>
      <c r="BE99" s="447"/>
      <c r="BF99" s="447"/>
      <c r="BG99" s="447"/>
      <c r="BH99" s="447"/>
      <c r="BI99" s="447"/>
      <c r="BJ99" s="447"/>
      <c r="BK99" s="447"/>
      <c r="BL99" s="447"/>
      <c r="BM99" s="447"/>
      <c r="BN99" s="447"/>
      <c r="BO99" s="447"/>
      <c r="BP99" s="447"/>
      <c r="BQ99" s="448"/>
    </row>
    <row r="100" spans="1:69" ht="6" customHeight="1">
      <c r="A100" s="452"/>
      <c r="B100" s="452"/>
      <c r="C100" s="452"/>
      <c r="D100" s="452"/>
      <c r="E100" s="452"/>
      <c r="F100" s="452"/>
      <c r="G100" s="452"/>
      <c r="H100" s="447"/>
      <c r="I100" s="447"/>
      <c r="J100" s="447"/>
      <c r="K100" s="447"/>
      <c r="L100" s="447"/>
      <c r="M100" s="447"/>
      <c r="N100" s="447"/>
      <c r="O100" s="447"/>
      <c r="P100" s="447"/>
      <c r="Q100" s="447"/>
      <c r="R100" s="447"/>
      <c r="S100" s="447"/>
      <c r="T100" s="447"/>
      <c r="U100" s="447"/>
      <c r="V100" s="447"/>
      <c r="W100" s="447"/>
      <c r="X100" s="447"/>
      <c r="Y100" s="447"/>
      <c r="Z100" s="447"/>
      <c r="AA100" s="447"/>
      <c r="AB100" s="447"/>
      <c r="AC100" s="447"/>
      <c r="AD100" s="447"/>
      <c r="AE100" s="447"/>
      <c r="AF100" s="447"/>
      <c r="AG100" s="447"/>
      <c r="AH100" s="447"/>
      <c r="AI100" s="447"/>
      <c r="AJ100" s="447"/>
      <c r="AK100" s="447"/>
      <c r="AL100" s="447"/>
      <c r="AM100" s="447"/>
      <c r="AN100" s="447"/>
      <c r="AO100" s="447"/>
      <c r="AP100" s="447"/>
      <c r="AQ100" s="447"/>
      <c r="AR100" s="447"/>
      <c r="AS100" s="447"/>
      <c r="AT100" s="447"/>
      <c r="AU100" s="447"/>
      <c r="AV100" s="447"/>
      <c r="AW100" s="447"/>
      <c r="AX100" s="447"/>
      <c r="AY100" s="447"/>
      <c r="AZ100" s="447"/>
      <c r="BA100" s="447"/>
      <c r="BB100" s="447"/>
      <c r="BC100" s="447"/>
      <c r="BD100" s="447"/>
      <c r="BE100" s="447"/>
      <c r="BF100" s="447"/>
      <c r="BG100" s="447"/>
      <c r="BH100" s="447"/>
      <c r="BI100" s="447"/>
      <c r="BJ100" s="447"/>
      <c r="BK100" s="447"/>
      <c r="BL100" s="447"/>
      <c r="BM100" s="447"/>
      <c r="BN100" s="447"/>
      <c r="BO100" s="447"/>
      <c r="BP100" s="447"/>
      <c r="BQ100" s="448"/>
    </row>
    <row r="101" spans="1:69" ht="6" customHeight="1">
      <c r="A101" s="452"/>
      <c r="B101" s="452"/>
      <c r="C101" s="452"/>
      <c r="D101" s="452"/>
      <c r="E101" s="452"/>
      <c r="F101" s="452"/>
      <c r="G101" s="452"/>
      <c r="H101" s="447"/>
      <c r="I101" s="447"/>
      <c r="J101" s="447"/>
      <c r="K101" s="447"/>
      <c r="L101" s="447"/>
      <c r="M101" s="447"/>
      <c r="N101" s="447"/>
      <c r="O101" s="447"/>
      <c r="P101" s="447"/>
      <c r="Q101" s="447"/>
      <c r="R101" s="447"/>
      <c r="S101" s="447"/>
      <c r="T101" s="447"/>
      <c r="U101" s="447"/>
      <c r="V101" s="447"/>
      <c r="W101" s="447"/>
      <c r="X101" s="447"/>
      <c r="Y101" s="447"/>
      <c r="Z101" s="447"/>
      <c r="AA101" s="447"/>
      <c r="AB101" s="447"/>
      <c r="AC101" s="447"/>
      <c r="AD101" s="447"/>
      <c r="AE101" s="447"/>
      <c r="AF101" s="447"/>
      <c r="AG101" s="447"/>
      <c r="AH101" s="447"/>
      <c r="AI101" s="447"/>
      <c r="AJ101" s="447"/>
      <c r="AK101" s="447"/>
      <c r="AL101" s="447"/>
      <c r="AM101" s="447"/>
      <c r="AN101" s="447"/>
      <c r="AO101" s="447"/>
      <c r="AP101" s="447"/>
      <c r="AQ101" s="447"/>
      <c r="AR101" s="447"/>
      <c r="AS101" s="447"/>
      <c r="AT101" s="447"/>
      <c r="AU101" s="447"/>
      <c r="AV101" s="447"/>
      <c r="AW101" s="447"/>
      <c r="AX101" s="447"/>
      <c r="AY101" s="447"/>
      <c r="AZ101" s="447"/>
      <c r="BA101" s="447"/>
      <c r="BB101" s="447"/>
      <c r="BC101" s="447"/>
      <c r="BD101" s="447"/>
      <c r="BE101" s="447"/>
      <c r="BF101" s="447"/>
      <c r="BG101" s="447"/>
      <c r="BH101" s="447"/>
      <c r="BI101" s="447"/>
      <c r="BJ101" s="447"/>
      <c r="BK101" s="447"/>
      <c r="BL101" s="447"/>
      <c r="BM101" s="447"/>
      <c r="BN101" s="447"/>
      <c r="BO101" s="447"/>
      <c r="BP101" s="447"/>
      <c r="BQ101" s="448"/>
    </row>
    <row r="102" spans="1:69" ht="6" customHeight="1">
      <c r="A102" s="452"/>
      <c r="B102" s="452"/>
      <c r="C102" s="452"/>
      <c r="D102" s="452"/>
      <c r="E102" s="452"/>
      <c r="F102" s="452"/>
      <c r="G102" s="452"/>
      <c r="H102" s="447"/>
      <c r="I102" s="447"/>
      <c r="J102" s="447"/>
      <c r="K102" s="447"/>
      <c r="L102" s="447"/>
      <c r="M102" s="447"/>
      <c r="N102" s="447"/>
      <c r="O102" s="447"/>
      <c r="P102" s="447"/>
      <c r="Q102" s="447"/>
      <c r="R102" s="447"/>
      <c r="S102" s="447"/>
      <c r="T102" s="447"/>
      <c r="U102" s="447"/>
      <c r="V102" s="447"/>
      <c r="W102" s="447"/>
      <c r="X102" s="447"/>
      <c r="Y102" s="447"/>
      <c r="Z102" s="447"/>
      <c r="AA102" s="447"/>
      <c r="AB102" s="447"/>
      <c r="AC102" s="447"/>
      <c r="AD102" s="447"/>
      <c r="AE102" s="447"/>
      <c r="AF102" s="447"/>
      <c r="AG102" s="447"/>
      <c r="AH102" s="447"/>
      <c r="AI102" s="447"/>
      <c r="AJ102" s="447"/>
      <c r="AK102" s="447"/>
      <c r="AL102" s="447"/>
      <c r="AM102" s="447"/>
      <c r="AN102" s="447"/>
      <c r="AO102" s="447"/>
      <c r="AP102" s="447"/>
      <c r="AQ102" s="447"/>
      <c r="AR102" s="447"/>
      <c r="AS102" s="447"/>
      <c r="AT102" s="447"/>
      <c r="AU102" s="447"/>
      <c r="AV102" s="447"/>
      <c r="AW102" s="447"/>
      <c r="AX102" s="447"/>
      <c r="AY102" s="447"/>
      <c r="AZ102" s="447"/>
      <c r="BA102" s="447"/>
      <c r="BB102" s="447"/>
      <c r="BC102" s="447"/>
      <c r="BD102" s="447"/>
      <c r="BE102" s="447"/>
      <c r="BF102" s="447"/>
      <c r="BG102" s="447"/>
      <c r="BH102" s="447"/>
      <c r="BI102" s="447"/>
      <c r="BJ102" s="447"/>
      <c r="BK102" s="447"/>
      <c r="BL102" s="447"/>
      <c r="BM102" s="447"/>
      <c r="BN102" s="447"/>
      <c r="BO102" s="447"/>
      <c r="BP102" s="447"/>
      <c r="BQ102" s="448"/>
    </row>
    <row r="103" spans="1:69" ht="6" customHeight="1">
      <c r="A103" s="452"/>
      <c r="B103" s="452"/>
      <c r="C103" s="452"/>
      <c r="D103" s="452"/>
      <c r="E103" s="452"/>
      <c r="F103" s="452"/>
      <c r="G103" s="452"/>
      <c r="H103" s="447"/>
      <c r="I103" s="447"/>
      <c r="J103" s="447"/>
      <c r="K103" s="447"/>
      <c r="L103" s="447"/>
      <c r="M103" s="447"/>
      <c r="N103" s="447"/>
      <c r="O103" s="447"/>
      <c r="P103" s="447"/>
      <c r="Q103" s="447"/>
      <c r="R103" s="447"/>
      <c r="S103" s="447"/>
      <c r="T103" s="447"/>
      <c r="U103" s="447"/>
      <c r="V103" s="447"/>
      <c r="W103" s="447"/>
      <c r="X103" s="447"/>
      <c r="Y103" s="447"/>
      <c r="Z103" s="447"/>
      <c r="AA103" s="447"/>
      <c r="AB103" s="447"/>
      <c r="AC103" s="447"/>
      <c r="AD103" s="447"/>
      <c r="AE103" s="447"/>
      <c r="AF103" s="447"/>
      <c r="AG103" s="447"/>
      <c r="AH103" s="447"/>
      <c r="AI103" s="447"/>
      <c r="AJ103" s="447"/>
      <c r="AK103" s="447"/>
      <c r="AL103" s="447"/>
      <c r="AM103" s="447"/>
      <c r="AN103" s="447"/>
      <c r="AO103" s="447"/>
      <c r="AP103" s="447"/>
      <c r="AQ103" s="447"/>
      <c r="AR103" s="447"/>
      <c r="AS103" s="447"/>
      <c r="AT103" s="447"/>
      <c r="AU103" s="447"/>
      <c r="AV103" s="447"/>
      <c r="AW103" s="447"/>
      <c r="AX103" s="447"/>
      <c r="AY103" s="447"/>
      <c r="AZ103" s="447"/>
      <c r="BA103" s="447"/>
      <c r="BB103" s="447"/>
      <c r="BC103" s="447"/>
      <c r="BD103" s="447"/>
      <c r="BE103" s="447"/>
      <c r="BF103" s="447"/>
      <c r="BG103" s="447"/>
      <c r="BH103" s="447"/>
      <c r="BI103" s="447"/>
      <c r="BJ103" s="447"/>
      <c r="BK103" s="447"/>
      <c r="BL103" s="447"/>
      <c r="BM103" s="447"/>
      <c r="BN103" s="447"/>
      <c r="BO103" s="447"/>
      <c r="BP103" s="447"/>
      <c r="BQ103" s="448"/>
    </row>
    <row r="104" spans="1:69" ht="6" customHeight="1">
      <c r="A104" s="452"/>
      <c r="B104" s="452"/>
      <c r="C104" s="452"/>
      <c r="D104" s="452"/>
      <c r="E104" s="452"/>
      <c r="F104" s="452"/>
      <c r="G104" s="452"/>
      <c r="H104" s="447"/>
      <c r="I104" s="447"/>
      <c r="J104" s="447"/>
      <c r="K104" s="447"/>
      <c r="L104" s="447"/>
      <c r="M104" s="447"/>
      <c r="N104" s="447"/>
      <c r="O104" s="447"/>
      <c r="P104" s="447"/>
      <c r="Q104" s="447"/>
      <c r="R104" s="447"/>
      <c r="S104" s="447"/>
      <c r="T104" s="447"/>
      <c r="U104" s="447"/>
      <c r="V104" s="447"/>
      <c r="W104" s="447"/>
      <c r="X104" s="447"/>
      <c r="Y104" s="447"/>
      <c r="Z104" s="447"/>
      <c r="AA104" s="447"/>
      <c r="AB104" s="447"/>
      <c r="AC104" s="447"/>
      <c r="AD104" s="447"/>
      <c r="AE104" s="447"/>
      <c r="AF104" s="447"/>
      <c r="AG104" s="447"/>
      <c r="AH104" s="447"/>
      <c r="AI104" s="447"/>
      <c r="AJ104" s="447"/>
      <c r="AK104" s="447"/>
      <c r="AL104" s="447"/>
      <c r="AM104" s="447"/>
      <c r="AN104" s="447"/>
      <c r="AO104" s="447"/>
      <c r="AP104" s="447"/>
      <c r="AQ104" s="447"/>
      <c r="AR104" s="447"/>
      <c r="AS104" s="447"/>
      <c r="AT104" s="447"/>
      <c r="AU104" s="447"/>
      <c r="AV104" s="447"/>
      <c r="AW104" s="447"/>
      <c r="AX104" s="447"/>
      <c r="AY104" s="447"/>
      <c r="AZ104" s="447"/>
      <c r="BA104" s="447"/>
      <c r="BB104" s="447"/>
      <c r="BC104" s="447"/>
      <c r="BD104" s="447"/>
      <c r="BE104" s="447"/>
      <c r="BF104" s="447"/>
      <c r="BG104" s="447"/>
      <c r="BH104" s="447"/>
      <c r="BI104" s="447"/>
      <c r="BJ104" s="447"/>
      <c r="BK104" s="447"/>
      <c r="BL104" s="447"/>
      <c r="BM104" s="447"/>
      <c r="BN104" s="447"/>
      <c r="BO104" s="447"/>
      <c r="BP104" s="447"/>
      <c r="BQ104" s="448"/>
    </row>
    <row r="105" spans="1:69" ht="6" customHeight="1">
      <c r="A105" s="452"/>
      <c r="B105" s="452"/>
      <c r="C105" s="452"/>
      <c r="D105" s="452"/>
      <c r="E105" s="452"/>
      <c r="F105" s="452"/>
      <c r="G105" s="452"/>
      <c r="H105" s="447"/>
      <c r="I105" s="447"/>
      <c r="J105" s="447"/>
      <c r="K105" s="447"/>
      <c r="L105" s="447"/>
      <c r="M105" s="447"/>
      <c r="N105" s="447"/>
      <c r="O105" s="447"/>
      <c r="P105" s="447"/>
      <c r="Q105" s="447"/>
      <c r="R105" s="447"/>
      <c r="S105" s="447"/>
      <c r="T105" s="447"/>
      <c r="U105" s="447"/>
      <c r="V105" s="447"/>
      <c r="W105" s="447"/>
      <c r="X105" s="447"/>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47"/>
      <c r="AX105" s="447"/>
      <c r="AY105" s="447"/>
      <c r="AZ105" s="447"/>
      <c r="BA105" s="447"/>
      <c r="BB105" s="447"/>
      <c r="BC105" s="447"/>
      <c r="BD105" s="447"/>
      <c r="BE105" s="447"/>
      <c r="BF105" s="447"/>
      <c r="BG105" s="447"/>
      <c r="BH105" s="447"/>
      <c r="BI105" s="447"/>
      <c r="BJ105" s="447"/>
      <c r="BK105" s="447"/>
      <c r="BL105" s="447"/>
      <c r="BM105" s="447"/>
      <c r="BN105" s="447"/>
      <c r="BO105" s="447"/>
      <c r="BP105" s="447"/>
      <c r="BQ105" s="448"/>
    </row>
    <row r="106" spans="1:69" ht="6" customHeight="1">
      <c r="A106" s="452"/>
      <c r="B106" s="452"/>
      <c r="C106" s="452"/>
      <c r="D106" s="452"/>
      <c r="E106" s="452"/>
      <c r="F106" s="452"/>
      <c r="G106" s="452"/>
      <c r="H106" s="447"/>
      <c r="I106" s="447"/>
      <c r="J106" s="447"/>
      <c r="K106" s="447"/>
      <c r="L106" s="447"/>
      <c r="M106" s="447"/>
      <c r="N106" s="447"/>
      <c r="O106" s="447"/>
      <c r="P106" s="447"/>
      <c r="Q106" s="447"/>
      <c r="R106" s="447"/>
      <c r="S106" s="447"/>
      <c r="T106" s="447"/>
      <c r="U106" s="447"/>
      <c r="V106" s="447"/>
      <c r="W106" s="447"/>
      <c r="X106" s="447"/>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7"/>
      <c r="AY106" s="447"/>
      <c r="AZ106" s="447"/>
      <c r="BA106" s="447"/>
      <c r="BB106" s="447"/>
      <c r="BC106" s="447"/>
      <c r="BD106" s="447"/>
      <c r="BE106" s="447"/>
      <c r="BF106" s="447"/>
      <c r="BG106" s="447"/>
      <c r="BH106" s="447"/>
      <c r="BI106" s="447"/>
      <c r="BJ106" s="447"/>
      <c r="BK106" s="447"/>
      <c r="BL106" s="447"/>
      <c r="BM106" s="447"/>
      <c r="BN106" s="447"/>
      <c r="BO106" s="447"/>
      <c r="BP106" s="447"/>
      <c r="BQ106" s="448"/>
    </row>
    <row r="107" spans="1:69" ht="6" customHeight="1">
      <c r="A107" s="452"/>
      <c r="B107" s="452"/>
      <c r="C107" s="452"/>
      <c r="D107" s="452"/>
      <c r="E107" s="452"/>
      <c r="F107" s="452"/>
      <c r="G107" s="452"/>
      <c r="H107" s="447"/>
      <c r="I107" s="447"/>
      <c r="J107" s="447"/>
      <c r="K107" s="447"/>
      <c r="L107" s="447"/>
      <c r="M107" s="447"/>
      <c r="N107" s="447"/>
      <c r="O107" s="447"/>
      <c r="P107" s="447"/>
      <c r="Q107" s="447"/>
      <c r="R107" s="447"/>
      <c r="S107" s="447"/>
      <c r="T107" s="447"/>
      <c r="U107" s="447"/>
      <c r="V107" s="447"/>
      <c r="W107" s="447"/>
      <c r="X107" s="447"/>
      <c r="Y107" s="447"/>
      <c r="Z107" s="447"/>
      <c r="AA107" s="447"/>
      <c r="AB107" s="447"/>
      <c r="AC107" s="447"/>
      <c r="AD107" s="447"/>
      <c r="AE107" s="447"/>
      <c r="AF107" s="447"/>
      <c r="AG107" s="447"/>
      <c r="AH107" s="447"/>
      <c r="AI107" s="447"/>
      <c r="AJ107" s="447"/>
      <c r="AK107" s="447"/>
      <c r="AL107" s="447"/>
      <c r="AM107" s="447"/>
      <c r="AN107" s="447"/>
      <c r="AO107" s="447"/>
      <c r="AP107" s="447"/>
      <c r="AQ107" s="447"/>
      <c r="AR107" s="447"/>
      <c r="AS107" s="447"/>
      <c r="AT107" s="447"/>
      <c r="AU107" s="447"/>
      <c r="AV107" s="447"/>
      <c r="AW107" s="447"/>
      <c r="AX107" s="447"/>
      <c r="AY107" s="447"/>
      <c r="AZ107" s="447"/>
      <c r="BA107" s="447"/>
      <c r="BB107" s="447"/>
      <c r="BC107" s="447"/>
      <c r="BD107" s="447"/>
      <c r="BE107" s="447"/>
      <c r="BF107" s="447"/>
      <c r="BG107" s="447"/>
      <c r="BH107" s="447"/>
      <c r="BI107" s="447"/>
      <c r="BJ107" s="447"/>
      <c r="BK107" s="447"/>
      <c r="BL107" s="447"/>
      <c r="BM107" s="447"/>
      <c r="BN107" s="447"/>
      <c r="BO107" s="447"/>
      <c r="BP107" s="447"/>
      <c r="BQ107" s="448"/>
    </row>
    <row r="108" spans="1:69" ht="6" customHeight="1">
      <c r="A108" s="452"/>
      <c r="B108" s="452"/>
      <c r="C108" s="452"/>
      <c r="D108" s="452"/>
      <c r="E108" s="452"/>
      <c r="F108" s="452"/>
      <c r="G108" s="452"/>
      <c r="H108" s="447"/>
      <c r="I108" s="447"/>
      <c r="J108" s="447"/>
      <c r="K108" s="447"/>
      <c r="L108" s="447"/>
      <c r="M108" s="447"/>
      <c r="N108" s="447"/>
      <c r="O108" s="447"/>
      <c r="P108" s="447"/>
      <c r="Q108" s="447"/>
      <c r="R108" s="447"/>
      <c r="S108" s="447"/>
      <c r="T108" s="447"/>
      <c r="U108" s="447"/>
      <c r="V108" s="447"/>
      <c r="W108" s="447"/>
      <c r="X108" s="447"/>
      <c r="Y108" s="447"/>
      <c r="Z108" s="447"/>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7"/>
      <c r="AY108" s="447"/>
      <c r="AZ108" s="447"/>
      <c r="BA108" s="447"/>
      <c r="BB108" s="447"/>
      <c r="BC108" s="447"/>
      <c r="BD108" s="447"/>
      <c r="BE108" s="447"/>
      <c r="BF108" s="447"/>
      <c r="BG108" s="447"/>
      <c r="BH108" s="447"/>
      <c r="BI108" s="447"/>
      <c r="BJ108" s="447"/>
      <c r="BK108" s="447"/>
      <c r="BL108" s="447"/>
      <c r="BM108" s="447"/>
      <c r="BN108" s="447"/>
      <c r="BO108" s="447"/>
      <c r="BP108" s="447"/>
      <c r="BQ108" s="448"/>
    </row>
    <row r="109" spans="1:69" ht="6" customHeight="1">
      <c r="A109" s="452"/>
      <c r="B109" s="452"/>
      <c r="C109" s="452"/>
      <c r="D109" s="452"/>
      <c r="E109" s="452"/>
      <c r="F109" s="452"/>
      <c r="G109" s="452"/>
      <c r="H109" s="447"/>
      <c r="I109" s="447"/>
      <c r="J109" s="447"/>
      <c r="K109" s="447"/>
      <c r="L109" s="447"/>
      <c r="M109" s="447"/>
      <c r="N109" s="447"/>
      <c r="O109" s="447"/>
      <c r="P109" s="447"/>
      <c r="Q109" s="447"/>
      <c r="R109" s="447"/>
      <c r="S109" s="447"/>
      <c r="T109" s="447"/>
      <c r="U109" s="447"/>
      <c r="V109" s="447"/>
      <c r="W109" s="447"/>
      <c r="X109" s="447"/>
      <c r="Y109" s="447"/>
      <c r="Z109" s="447"/>
      <c r="AA109" s="447"/>
      <c r="AB109" s="447"/>
      <c r="AC109" s="447"/>
      <c r="AD109" s="447"/>
      <c r="AE109" s="447"/>
      <c r="AF109" s="447"/>
      <c r="AG109" s="447"/>
      <c r="AH109" s="447"/>
      <c r="AI109" s="447"/>
      <c r="AJ109" s="447"/>
      <c r="AK109" s="447"/>
      <c r="AL109" s="447"/>
      <c r="AM109" s="447"/>
      <c r="AN109" s="447"/>
      <c r="AO109" s="447"/>
      <c r="AP109" s="447"/>
      <c r="AQ109" s="447"/>
      <c r="AR109" s="447"/>
      <c r="AS109" s="447"/>
      <c r="AT109" s="447"/>
      <c r="AU109" s="447"/>
      <c r="AV109" s="447"/>
      <c r="AW109" s="447"/>
      <c r="AX109" s="447"/>
      <c r="AY109" s="447"/>
      <c r="AZ109" s="447"/>
      <c r="BA109" s="447"/>
      <c r="BB109" s="447"/>
      <c r="BC109" s="447"/>
      <c r="BD109" s="447"/>
      <c r="BE109" s="447"/>
      <c r="BF109" s="447"/>
      <c r="BG109" s="447"/>
      <c r="BH109" s="447"/>
      <c r="BI109" s="447"/>
      <c r="BJ109" s="447"/>
      <c r="BK109" s="447"/>
      <c r="BL109" s="447"/>
      <c r="BM109" s="447"/>
      <c r="BN109" s="447"/>
      <c r="BO109" s="447"/>
      <c r="BP109" s="447"/>
      <c r="BQ109" s="448"/>
    </row>
    <row r="110" spans="1:69" ht="6" customHeight="1">
      <c r="A110" s="452"/>
      <c r="B110" s="452"/>
      <c r="C110" s="452"/>
      <c r="D110" s="452"/>
      <c r="E110" s="452"/>
      <c r="F110" s="452"/>
      <c r="G110" s="452"/>
      <c r="H110" s="447"/>
      <c r="I110" s="447"/>
      <c r="J110" s="447"/>
      <c r="K110" s="447"/>
      <c r="L110" s="447"/>
      <c r="M110" s="447"/>
      <c r="N110" s="447"/>
      <c r="O110" s="447"/>
      <c r="P110" s="447"/>
      <c r="Q110" s="447"/>
      <c r="R110" s="447"/>
      <c r="S110" s="447"/>
      <c r="T110" s="447"/>
      <c r="U110" s="447"/>
      <c r="V110" s="447"/>
      <c r="W110" s="447"/>
      <c r="X110" s="447"/>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7"/>
      <c r="AY110" s="447"/>
      <c r="AZ110" s="447"/>
      <c r="BA110" s="447"/>
      <c r="BB110" s="447"/>
      <c r="BC110" s="447"/>
      <c r="BD110" s="447"/>
      <c r="BE110" s="447"/>
      <c r="BF110" s="447"/>
      <c r="BG110" s="447"/>
      <c r="BH110" s="447"/>
      <c r="BI110" s="447"/>
      <c r="BJ110" s="447"/>
      <c r="BK110" s="447"/>
      <c r="BL110" s="447"/>
      <c r="BM110" s="447"/>
      <c r="BN110" s="447"/>
      <c r="BO110" s="447"/>
      <c r="BP110" s="447"/>
      <c r="BQ110" s="448"/>
    </row>
    <row r="111" spans="1:69" ht="6" customHeight="1">
      <c r="A111" s="452"/>
      <c r="B111" s="452"/>
      <c r="C111" s="452"/>
      <c r="D111" s="452"/>
      <c r="E111" s="452"/>
      <c r="F111" s="452"/>
      <c r="G111" s="452"/>
      <c r="H111" s="447"/>
      <c r="I111" s="447"/>
      <c r="J111" s="447"/>
      <c r="K111" s="447"/>
      <c r="L111" s="447"/>
      <c r="M111" s="447"/>
      <c r="N111" s="447"/>
      <c r="O111" s="447"/>
      <c r="P111" s="447"/>
      <c r="Q111" s="447"/>
      <c r="R111" s="447"/>
      <c r="S111" s="447"/>
      <c r="T111" s="447"/>
      <c r="U111" s="447"/>
      <c r="V111" s="447"/>
      <c r="W111" s="447"/>
      <c r="X111" s="447"/>
      <c r="Y111" s="447"/>
      <c r="Z111" s="447"/>
      <c r="AA111" s="447"/>
      <c r="AB111" s="447"/>
      <c r="AC111" s="447"/>
      <c r="AD111" s="447"/>
      <c r="AE111" s="447"/>
      <c r="AF111" s="447"/>
      <c r="AG111" s="447"/>
      <c r="AH111" s="447"/>
      <c r="AI111" s="447"/>
      <c r="AJ111" s="447"/>
      <c r="AK111" s="447"/>
      <c r="AL111" s="447"/>
      <c r="AM111" s="447"/>
      <c r="AN111" s="447"/>
      <c r="AO111" s="447"/>
      <c r="AP111" s="447"/>
      <c r="AQ111" s="447"/>
      <c r="AR111" s="447"/>
      <c r="AS111" s="447"/>
      <c r="AT111" s="447"/>
      <c r="AU111" s="447"/>
      <c r="AV111" s="447"/>
      <c r="AW111" s="447"/>
      <c r="AX111" s="447"/>
      <c r="AY111" s="447"/>
      <c r="AZ111" s="447"/>
      <c r="BA111" s="447"/>
      <c r="BB111" s="447"/>
      <c r="BC111" s="447"/>
      <c r="BD111" s="447"/>
      <c r="BE111" s="447"/>
      <c r="BF111" s="447"/>
      <c r="BG111" s="447"/>
      <c r="BH111" s="447"/>
      <c r="BI111" s="447"/>
      <c r="BJ111" s="447"/>
      <c r="BK111" s="447"/>
      <c r="BL111" s="447"/>
      <c r="BM111" s="447"/>
      <c r="BN111" s="447"/>
      <c r="BO111" s="447"/>
      <c r="BP111" s="447"/>
      <c r="BQ111" s="448"/>
    </row>
    <row r="112" spans="1:69" ht="6" customHeight="1">
      <c r="A112" s="452"/>
      <c r="B112" s="452"/>
      <c r="C112" s="452"/>
      <c r="D112" s="452"/>
      <c r="E112" s="452"/>
      <c r="F112" s="452"/>
      <c r="G112" s="452"/>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47"/>
      <c r="AE112" s="447"/>
      <c r="AF112" s="447"/>
      <c r="AG112" s="447"/>
      <c r="AH112" s="447"/>
      <c r="AI112" s="447"/>
      <c r="AJ112" s="447"/>
      <c r="AK112" s="447"/>
      <c r="AL112" s="447"/>
      <c r="AM112" s="447"/>
      <c r="AN112" s="447"/>
      <c r="AO112" s="447"/>
      <c r="AP112" s="447"/>
      <c r="AQ112" s="447"/>
      <c r="AR112" s="447"/>
      <c r="AS112" s="447"/>
      <c r="AT112" s="447"/>
      <c r="AU112" s="447"/>
      <c r="AV112" s="447"/>
      <c r="AW112" s="447"/>
      <c r="AX112" s="447"/>
      <c r="AY112" s="447"/>
      <c r="AZ112" s="447"/>
      <c r="BA112" s="447"/>
      <c r="BB112" s="447"/>
      <c r="BC112" s="447"/>
      <c r="BD112" s="447"/>
      <c r="BE112" s="447"/>
      <c r="BF112" s="447"/>
      <c r="BG112" s="447"/>
      <c r="BH112" s="447"/>
      <c r="BI112" s="447"/>
      <c r="BJ112" s="447"/>
      <c r="BK112" s="447"/>
      <c r="BL112" s="447"/>
      <c r="BM112" s="447"/>
      <c r="BN112" s="447"/>
      <c r="BO112" s="447"/>
      <c r="BP112" s="447"/>
      <c r="BQ112" s="448"/>
    </row>
    <row r="113" spans="1:69" ht="6" customHeight="1">
      <c r="A113" s="452"/>
      <c r="B113" s="452"/>
      <c r="C113" s="452"/>
      <c r="D113" s="452"/>
      <c r="E113" s="452"/>
      <c r="F113" s="452"/>
      <c r="G113" s="452"/>
      <c r="H113" s="447"/>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47"/>
      <c r="AE113" s="447"/>
      <c r="AF113" s="447"/>
      <c r="AG113" s="447"/>
      <c r="AH113" s="447"/>
      <c r="AI113" s="447"/>
      <c r="AJ113" s="447"/>
      <c r="AK113" s="447"/>
      <c r="AL113" s="447"/>
      <c r="AM113" s="447"/>
      <c r="AN113" s="447"/>
      <c r="AO113" s="447"/>
      <c r="AP113" s="447"/>
      <c r="AQ113" s="447"/>
      <c r="AR113" s="447"/>
      <c r="AS113" s="447"/>
      <c r="AT113" s="447"/>
      <c r="AU113" s="447"/>
      <c r="AV113" s="447"/>
      <c r="AW113" s="447"/>
      <c r="AX113" s="447"/>
      <c r="AY113" s="447"/>
      <c r="AZ113" s="447"/>
      <c r="BA113" s="447"/>
      <c r="BB113" s="447"/>
      <c r="BC113" s="447"/>
      <c r="BD113" s="447"/>
      <c r="BE113" s="447"/>
      <c r="BF113" s="447"/>
      <c r="BG113" s="447"/>
      <c r="BH113" s="447"/>
      <c r="BI113" s="447"/>
      <c r="BJ113" s="447"/>
      <c r="BK113" s="447"/>
      <c r="BL113" s="447"/>
      <c r="BM113" s="447"/>
      <c r="BN113" s="447"/>
      <c r="BO113" s="447"/>
      <c r="BP113" s="447"/>
      <c r="BQ113" s="448"/>
    </row>
    <row r="114" spans="1:69" ht="6" customHeight="1">
      <c r="A114" s="452"/>
      <c r="B114" s="452"/>
      <c r="C114" s="452"/>
      <c r="D114" s="452"/>
      <c r="E114" s="452"/>
      <c r="F114" s="452"/>
      <c r="G114" s="452"/>
      <c r="H114" s="447"/>
      <c r="I114" s="447"/>
      <c r="J114" s="447"/>
      <c r="K114" s="447"/>
      <c r="L114" s="447"/>
      <c r="M114" s="447"/>
      <c r="N114" s="447"/>
      <c r="O114" s="447"/>
      <c r="P114" s="447"/>
      <c r="Q114" s="447"/>
      <c r="R114" s="447"/>
      <c r="S114" s="447"/>
      <c r="T114" s="447"/>
      <c r="U114" s="447"/>
      <c r="V114" s="447"/>
      <c r="W114" s="447"/>
      <c r="X114" s="447"/>
      <c r="Y114" s="447"/>
      <c r="Z114" s="447"/>
      <c r="AA114" s="447"/>
      <c r="AB114" s="447"/>
      <c r="AC114" s="447"/>
      <c r="AD114" s="447"/>
      <c r="AE114" s="447"/>
      <c r="AF114" s="447"/>
      <c r="AG114" s="447"/>
      <c r="AH114" s="447"/>
      <c r="AI114" s="447"/>
      <c r="AJ114" s="447"/>
      <c r="AK114" s="447"/>
      <c r="AL114" s="447"/>
      <c r="AM114" s="447"/>
      <c r="AN114" s="447"/>
      <c r="AO114" s="447"/>
      <c r="AP114" s="447"/>
      <c r="AQ114" s="447"/>
      <c r="AR114" s="447"/>
      <c r="AS114" s="447"/>
      <c r="AT114" s="447"/>
      <c r="AU114" s="447"/>
      <c r="AV114" s="447"/>
      <c r="AW114" s="447"/>
      <c r="AX114" s="447"/>
      <c r="AY114" s="447"/>
      <c r="AZ114" s="447"/>
      <c r="BA114" s="447"/>
      <c r="BB114" s="447"/>
      <c r="BC114" s="447"/>
      <c r="BD114" s="447"/>
      <c r="BE114" s="447"/>
      <c r="BF114" s="447"/>
      <c r="BG114" s="447"/>
      <c r="BH114" s="447"/>
      <c r="BI114" s="447"/>
      <c r="BJ114" s="447"/>
      <c r="BK114" s="447"/>
      <c r="BL114" s="447"/>
      <c r="BM114" s="447"/>
      <c r="BN114" s="447"/>
      <c r="BO114" s="447"/>
      <c r="BP114" s="447"/>
      <c r="BQ114" s="448"/>
    </row>
    <row r="115" spans="1:69" ht="6" customHeight="1">
      <c r="A115" s="452"/>
      <c r="B115" s="452"/>
      <c r="C115" s="452"/>
      <c r="D115" s="452"/>
      <c r="E115" s="452"/>
      <c r="F115" s="452"/>
      <c r="G115" s="452"/>
      <c r="H115" s="447"/>
      <c r="I115" s="447"/>
      <c r="J115" s="447"/>
      <c r="K115" s="447"/>
      <c r="L115" s="447"/>
      <c r="M115" s="447"/>
      <c r="N115" s="447"/>
      <c r="O115" s="447"/>
      <c r="P115" s="447"/>
      <c r="Q115" s="447"/>
      <c r="R115" s="447"/>
      <c r="S115" s="447"/>
      <c r="T115" s="447"/>
      <c r="U115" s="447"/>
      <c r="V115" s="447"/>
      <c r="W115" s="447"/>
      <c r="X115" s="447"/>
      <c r="Y115" s="447"/>
      <c r="Z115" s="447"/>
      <c r="AA115" s="447"/>
      <c r="AB115" s="447"/>
      <c r="AC115" s="447"/>
      <c r="AD115" s="447"/>
      <c r="AE115" s="447"/>
      <c r="AF115" s="447"/>
      <c r="AG115" s="447"/>
      <c r="AH115" s="447"/>
      <c r="AI115" s="447"/>
      <c r="AJ115" s="447"/>
      <c r="AK115" s="447"/>
      <c r="AL115" s="447"/>
      <c r="AM115" s="447"/>
      <c r="AN115" s="447"/>
      <c r="AO115" s="447"/>
      <c r="AP115" s="447"/>
      <c r="AQ115" s="447"/>
      <c r="AR115" s="447"/>
      <c r="AS115" s="447"/>
      <c r="AT115" s="447"/>
      <c r="AU115" s="447"/>
      <c r="AV115" s="447"/>
      <c r="AW115" s="447"/>
      <c r="AX115" s="447"/>
      <c r="AY115" s="447"/>
      <c r="AZ115" s="447"/>
      <c r="BA115" s="447"/>
      <c r="BB115" s="447"/>
      <c r="BC115" s="447"/>
      <c r="BD115" s="447"/>
      <c r="BE115" s="447"/>
      <c r="BF115" s="447"/>
      <c r="BG115" s="447"/>
      <c r="BH115" s="447"/>
      <c r="BI115" s="447"/>
      <c r="BJ115" s="447"/>
      <c r="BK115" s="447"/>
      <c r="BL115" s="447"/>
      <c r="BM115" s="447"/>
      <c r="BN115" s="447"/>
      <c r="BO115" s="447"/>
      <c r="BP115" s="447"/>
      <c r="BQ115" s="448"/>
    </row>
    <row r="116" spans="1:69" ht="6" customHeight="1">
      <c r="A116" s="452"/>
      <c r="B116" s="452"/>
      <c r="C116" s="452"/>
      <c r="D116" s="452"/>
      <c r="E116" s="452"/>
      <c r="F116" s="452"/>
      <c r="G116" s="452"/>
      <c r="H116" s="447"/>
      <c r="I116" s="447"/>
      <c r="J116" s="447"/>
      <c r="K116" s="447"/>
      <c r="L116" s="447"/>
      <c r="M116" s="447"/>
      <c r="N116" s="447"/>
      <c r="O116" s="447"/>
      <c r="P116" s="447"/>
      <c r="Q116" s="447"/>
      <c r="R116" s="447"/>
      <c r="S116" s="447"/>
      <c r="T116" s="447"/>
      <c r="U116" s="447"/>
      <c r="V116" s="447"/>
      <c r="W116" s="447"/>
      <c r="X116" s="447"/>
      <c r="Y116" s="447"/>
      <c r="Z116" s="447"/>
      <c r="AA116" s="447"/>
      <c r="AB116" s="447"/>
      <c r="AC116" s="447"/>
      <c r="AD116" s="447"/>
      <c r="AE116" s="447"/>
      <c r="AF116" s="447"/>
      <c r="AG116" s="447"/>
      <c r="AH116" s="447"/>
      <c r="AI116" s="447"/>
      <c r="AJ116" s="447"/>
      <c r="AK116" s="447"/>
      <c r="AL116" s="447"/>
      <c r="AM116" s="447"/>
      <c r="AN116" s="447"/>
      <c r="AO116" s="447"/>
      <c r="AP116" s="447"/>
      <c r="AQ116" s="447"/>
      <c r="AR116" s="447"/>
      <c r="AS116" s="447"/>
      <c r="AT116" s="447"/>
      <c r="AU116" s="447"/>
      <c r="AV116" s="447"/>
      <c r="AW116" s="447"/>
      <c r="AX116" s="447"/>
      <c r="AY116" s="447"/>
      <c r="AZ116" s="447"/>
      <c r="BA116" s="447"/>
      <c r="BB116" s="447"/>
      <c r="BC116" s="447"/>
      <c r="BD116" s="447"/>
      <c r="BE116" s="447"/>
      <c r="BF116" s="447"/>
      <c r="BG116" s="447"/>
      <c r="BH116" s="447"/>
      <c r="BI116" s="447"/>
      <c r="BJ116" s="447"/>
      <c r="BK116" s="447"/>
      <c r="BL116" s="447"/>
      <c r="BM116" s="447"/>
      <c r="BN116" s="447"/>
      <c r="BO116" s="447"/>
      <c r="BP116" s="447"/>
      <c r="BQ116" s="448"/>
    </row>
    <row r="117" spans="1:69" ht="6" customHeight="1">
      <c r="A117" s="452"/>
      <c r="B117" s="452"/>
      <c r="C117" s="452"/>
      <c r="D117" s="452"/>
      <c r="E117" s="452"/>
      <c r="F117" s="452"/>
      <c r="G117" s="452"/>
      <c r="H117" s="447"/>
      <c r="I117" s="447"/>
      <c r="J117" s="447"/>
      <c r="K117" s="447"/>
      <c r="L117" s="447"/>
      <c r="M117" s="447"/>
      <c r="N117" s="447"/>
      <c r="O117" s="447"/>
      <c r="P117" s="447"/>
      <c r="Q117" s="447"/>
      <c r="R117" s="447"/>
      <c r="S117" s="447"/>
      <c r="T117" s="447"/>
      <c r="U117" s="447"/>
      <c r="V117" s="447"/>
      <c r="W117" s="447"/>
      <c r="X117" s="447"/>
      <c r="Y117" s="447"/>
      <c r="Z117" s="447"/>
      <c r="AA117" s="447"/>
      <c r="AB117" s="447"/>
      <c r="AC117" s="447"/>
      <c r="AD117" s="447"/>
      <c r="AE117" s="447"/>
      <c r="AF117" s="447"/>
      <c r="AG117" s="447"/>
      <c r="AH117" s="447"/>
      <c r="AI117" s="447"/>
      <c r="AJ117" s="447"/>
      <c r="AK117" s="447"/>
      <c r="AL117" s="447"/>
      <c r="AM117" s="447"/>
      <c r="AN117" s="447"/>
      <c r="AO117" s="447"/>
      <c r="AP117" s="447"/>
      <c r="AQ117" s="447"/>
      <c r="AR117" s="447"/>
      <c r="AS117" s="447"/>
      <c r="AT117" s="447"/>
      <c r="AU117" s="447"/>
      <c r="AV117" s="447"/>
      <c r="AW117" s="447"/>
      <c r="AX117" s="447"/>
      <c r="AY117" s="447"/>
      <c r="AZ117" s="447"/>
      <c r="BA117" s="447"/>
      <c r="BB117" s="447"/>
      <c r="BC117" s="447"/>
      <c r="BD117" s="447"/>
      <c r="BE117" s="447"/>
      <c r="BF117" s="447"/>
      <c r="BG117" s="447"/>
      <c r="BH117" s="447"/>
      <c r="BI117" s="447"/>
      <c r="BJ117" s="447"/>
      <c r="BK117" s="447"/>
      <c r="BL117" s="447"/>
      <c r="BM117" s="447"/>
      <c r="BN117" s="447"/>
      <c r="BO117" s="447"/>
      <c r="BP117" s="447"/>
      <c r="BQ117" s="448"/>
    </row>
    <row r="118" spans="1:69" ht="6" customHeight="1">
      <c r="A118" s="452"/>
      <c r="B118" s="452"/>
      <c r="C118" s="452"/>
      <c r="D118" s="452"/>
      <c r="E118" s="452"/>
      <c r="F118" s="452"/>
      <c r="G118" s="452"/>
      <c r="H118" s="447"/>
      <c r="I118" s="447"/>
      <c r="J118" s="447"/>
      <c r="K118" s="447"/>
      <c r="L118" s="447"/>
      <c r="M118" s="447"/>
      <c r="N118" s="447"/>
      <c r="O118" s="447"/>
      <c r="P118" s="447"/>
      <c r="Q118" s="447"/>
      <c r="R118" s="447"/>
      <c r="S118" s="447"/>
      <c r="T118" s="447"/>
      <c r="U118" s="447"/>
      <c r="V118" s="447"/>
      <c r="W118" s="447"/>
      <c r="X118" s="447"/>
      <c r="Y118" s="447"/>
      <c r="Z118" s="447"/>
      <c r="AA118" s="447"/>
      <c r="AB118" s="447"/>
      <c r="AC118" s="447"/>
      <c r="AD118" s="447"/>
      <c r="AE118" s="447"/>
      <c r="AF118" s="447"/>
      <c r="AG118" s="447"/>
      <c r="AH118" s="447"/>
      <c r="AI118" s="447"/>
      <c r="AJ118" s="447"/>
      <c r="AK118" s="447"/>
      <c r="AL118" s="447"/>
      <c r="AM118" s="447"/>
      <c r="AN118" s="447"/>
      <c r="AO118" s="447"/>
      <c r="AP118" s="447"/>
      <c r="AQ118" s="447"/>
      <c r="AR118" s="447"/>
      <c r="AS118" s="447"/>
      <c r="AT118" s="447"/>
      <c r="AU118" s="447"/>
      <c r="AV118" s="447"/>
      <c r="AW118" s="447"/>
      <c r="AX118" s="447"/>
      <c r="AY118" s="447"/>
      <c r="AZ118" s="447"/>
      <c r="BA118" s="447"/>
      <c r="BB118" s="447"/>
      <c r="BC118" s="447"/>
      <c r="BD118" s="447"/>
      <c r="BE118" s="447"/>
      <c r="BF118" s="447"/>
      <c r="BG118" s="447"/>
      <c r="BH118" s="447"/>
      <c r="BI118" s="447"/>
      <c r="BJ118" s="447"/>
      <c r="BK118" s="447"/>
      <c r="BL118" s="447"/>
      <c r="BM118" s="447"/>
      <c r="BN118" s="447"/>
      <c r="BO118" s="447"/>
      <c r="BP118" s="447"/>
      <c r="BQ118" s="448"/>
    </row>
    <row r="119" spans="1:69" ht="6" customHeight="1">
      <c r="A119" s="452"/>
      <c r="B119" s="452"/>
      <c r="C119" s="452"/>
      <c r="D119" s="452"/>
      <c r="E119" s="452"/>
      <c r="F119" s="452"/>
      <c r="G119" s="452"/>
      <c r="H119" s="447"/>
      <c r="I119" s="447"/>
      <c r="J119" s="447"/>
      <c r="K119" s="447"/>
      <c r="L119" s="447"/>
      <c r="M119" s="447"/>
      <c r="N119" s="447"/>
      <c r="O119" s="447"/>
      <c r="P119" s="447"/>
      <c r="Q119" s="447"/>
      <c r="R119" s="447"/>
      <c r="S119" s="447"/>
      <c r="T119" s="447"/>
      <c r="U119" s="447"/>
      <c r="V119" s="447"/>
      <c r="W119" s="447"/>
      <c r="X119" s="447"/>
      <c r="Y119" s="447"/>
      <c r="Z119" s="447"/>
      <c r="AA119" s="447"/>
      <c r="AB119" s="447"/>
      <c r="AC119" s="447"/>
      <c r="AD119" s="447"/>
      <c r="AE119" s="447"/>
      <c r="AF119" s="447"/>
      <c r="AG119" s="447"/>
      <c r="AH119" s="447"/>
      <c r="AI119" s="447"/>
      <c r="AJ119" s="447"/>
      <c r="AK119" s="447"/>
      <c r="AL119" s="447"/>
      <c r="AM119" s="447"/>
      <c r="AN119" s="447"/>
      <c r="AO119" s="447"/>
      <c r="AP119" s="447"/>
      <c r="AQ119" s="447"/>
      <c r="AR119" s="447"/>
      <c r="AS119" s="447"/>
      <c r="AT119" s="447"/>
      <c r="AU119" s="447"/>
      <c r="AV119" s="447"/>
      <c r="AW119" s="447"/>
      <c r="AX119" s="447"/>
      <c r="AY119" s="447"/>
      <c r="AZ119" s="447"/>
      <c r="BA119" s="447"/>
      <c r="BB119" s="447"/>
      <c r="BC119" s="447"/>
      <c r="BD119" s="447"/>
      <c r="BE119" s="447"/>
      <c r="BF119" s="447"/>
      <c r="BG119" s="447"/>
      <c r="BH119" s="447"/>
      <c r="BI119" s="447"/>
      <c r="BJ119" s="447"/>
      <c r="BK119" s="447"/>
      <c r="BL119" s="447"/>
      <c r="BM119" s="447"/>
      <c r="BN119" s="447"/>
      <c r="BO119" s="447"/>
      <c r="BP119" s="447"/>
      <c r="BQ119" s="448"/>
    </row>
    <row r="120" spans="1:69" ht="6" customHeight="1">
      <c r="A120" s="452"/>
      <c r="B120" s="452"/>
      <c r="C120" s="452"/>
      <c r="D120" s="452"/>
      <c r="E120" s="452"/>
      <c r="F120" s="452"/>
      <c r="G120" s="452"/>
      <c r="H120" s="447"/>
      <c r="I120" s="447"/>
      <c r="J120" s="447"/>
      <c r="K120" s="447"/>
      <c r="L120" s="447"/>
      <c r="M120" s="447"/>
      <c r="N120" s="447"/>
      <c r="O120" s="447"/>
      <c r="P120" s="447"/>
      <c r="Q120" s="447"/>
      <c r="R120" s="447"/>
      <c r="S120" s="447"/>
      <c r="T120" s="447"/>
      <c r="U120" s="447"/>
      <c r="V120" s="447"/>
      <c r="W120" s="447"/>
      <c r="X120" s="447"/>
      <c r="Y120" s="447"/>
      <c r="Z120" s="447"/>
      <c r="AA120" s="447"/>
      <c r="AB120" s="447"/>
      <c r="AC120" s="447"/>
      <c r="AD120" s="447"/>
      <c r="AE120" s="447"/>
      <c r="AF120" s="447"/>
      <c r="AG120" s="447"/>
      <c r="AH120" s="447"/>
      <c r="AI120" s="447"/>
      <c r="AJ120" s="447"/>
      <c r="AK120" s="447"/>
      <c r="AL120" s="447"/>
      <c r="AM120" s="447"/>
      <c r="AN120" s="447"/>
      <c r="AO120" s="447"/>
      <c r="AP120" s="447"/>
      <c r="AQ120" s="447"/>
      <c r="AR120" s="447"/>
      <c r="AS120" s="447"/>
      <c r="AT120" s="447"/>
      <c r="AU120" s="447"/>
      <c r="AV120" s="447"/>
      <c r="AW120" s="447"/>
      <c r="AX120" s="447"/>
      <c r="AY120" s="447"/>
      <c r="AZ120" s="447"/>
      <c r="BA120" s="447"/>
      <c r="BB120" s="447"/>
      <c r="BC120" s="447"/>
      <c r="BD120" s="447"/>
      <c r="BE120" s="447"/>
      <c r="BF120" s="447"/>
      <c r="BG120" s="447"/>
      <c r="BH120" s="447"/>
      <c r="BI120" s="447"/>
      <c r="BJ120" s="447"/>
      <c r="BK120" s="447"/>
      <c r="BL120" s="447"/>
      <c r="BM120" s="447"/>
      <c r="BN120" s="447"/>
      <c r="BO120" s="447"/>
      <c r="BP120" s="447"/>
      <c r="BQ120" s="448"/>
    </row>
    <row r="121" spans="1:69" ht="6" customHeight="1">
      <c r="A121" s="452"/>
      <c r="B121" s="452"/>
      <c r="C121" s="452"/>
      <c r="D121" s="452"/>
      <c r="E121" s="452"/>
      <c r="F121" s="452"/>
      <c r="G121" s="452"/>
      <c r="H121" s="447"/>
      <c r="I121" s="447"/>
      <c r="J121" s="447"/>
      <c r="K121" s="447"/>
      <c r="L121" s="447"/>
      <c r="M121" s="447"/>
      <c r="N121" s="447"/>
      <c r="O121" s="447"/>
      <c r="P121" s="447"/>
      <c r="Q121" s="447"/>
      <c r="R121" s="447"/>
      <c r="S121" s="447"/>
      <c r="T121" s="447"/>
      <c r="U121" s="447"/>
      <c r="V121" s="447"/>
      <c r="W121" s="447"/>
      <c r="X121" s="447"/>
      <c r="Y121" s="447"/>
      <c r="Z121" s="447"/>
      <c r="AA121" s="447"/>
      <c r="AB121" s="447"/>
      <c r="AC121" s="447"/>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7"/>
      <c r="AY121" s="447"/>
      <c r="AZ121" s="447"/>
      <c r="BA121" s="447"/>
      <c r="BB121" s="447"/>
      <c r="BC121" s="447"/>
      <c r="BD121" s="447"/>
      <c r="BE121" s="447"/>
      <c r="BF121" s="447"/>
      <c r="BG121" s="447"/>
      <c r="BH121" s="447"/>
      <c r="BI121" s="447"/>
      <c r="BJ121" s="447"/>
      <c r="BK121" s="447"/>
      <c r="BL121" s="447"/>
      <c r="BM121" s="447"/>
      <c r="BN121" s="447"/>
      <c r="BO121" s="447"/>
      <c r="BP121" s="447"/>
      <c r="BQ121" s="448"/>
    </row>
    <row r="122" spans="1:69" ht="6" customHeight="1">
      <c r="A122" s="452"/>
      <c r="B122" s="452"/>
      <c r="C122" s="452"/>
      <c r="D122" s="452"/>
      <c r="E122" s="452"/>
      <c r="F122" s="452"/>
      <c r="G122" s="452"/>
      <c r="H122" s="447"/>
      <c r="I122" s="447"/>
      <c r="J122" s="447"/>
      <c r="K122" s="447"/>
      <c r="L122" s="447"/>
      <c r="M122" s="447"/>
      <c r="N122" s="447"/>
      <c r="O122" s="447"/>
      <c r="P122" s="447"/>
      <c r="Q122" s="447"/>
      <c r="R122" s="447"/>
      <c r="S122" s="447"/>
      <c r="T122" s="447"/>
      <c r="U122" s="447"/>
      <c r="V122" s="447"/>
      <c r="W122" s="447"/>
      <c r="X122" s="447"/>
      <c r="Y122" s="447"/>
      <c r="Z122" s="447"/>
      <c r="AA122" s="447"/>
      <c r="AB122" s="447"/>
      <c r="AC122" s="447"/>
      <c r="AD122" s="447"/>
      <c r="AE122" s="447"/>
      <c r="AF122" s="447"/>
      <c r="AG122" s="447"/>
      <c r="AH122" s="447"/>
      <c r="AI122" s="447"/>
      <c r="AJ122" s="447"/>
      <c r="AK122" s="447"/>
      <c r="AL122" s="447"/>
      <c r="AM122" s="447"/>
      <c r="AN122" s="447"/>
      <c r="AO122" s="447"/>
      <c r="AP122" s="447"/>
      <c r="AQ122" s="447"/>
      <c r="AR122" s="447"/>
      <c r="AS122" s="447"/>
      <c r="AT122" s="447"/>
      <c r="AU122" s="447"/>
      <c r="AV122" s="447"/>
      <c r="AW122" s="447"/>
      <c r="AX122" s="447"/>
      <c r="AY122" s="447"/>
      <c r="AZ122" s="447"/>
      <c r="BA122" s="447"/>
      <c r="BB122" s="447"/>
      <c r="BC122" s="447"/>
      <c r="BD122" s="447"/>
      <c r="BE122" s="447"/>
      <c r="BF122" s="447"/>
      <c r="BG122" s="447"/>
      <c r="BH122" s="447"/>
      <c r="BI122" s="447"/>
      <c r="BJ122" s="447"/>
      <c r="BK122" s="447"/>
      <c r="BL122" s="447"/>
      <c r="BM122" s="447"/>
      <c r="BN122" s="447"/>
      <c r="BO122" s="447"/>
      <c r="BP122" s="447"/>
      <c r="BQ122" s="448"/>
    </row>
    <row r="123" spans="1:69" ht="6" customHeight="1">
      <c r="A123" s="452"/>
      <c r="B123" s="452"/>
      <c r="C123" s="452"/>
      <c r="D123" s="452"/>
      <c r="E123" s="452"/>
      <c r="F123" s="452"/>
      <c r="G123" s="452"/>
      <c r="H123" s="447"/>
      <c r="I123" s="447"/>
      <c r="J123" s="447"/>
      <c r="K123" s="447"/>
      <c r="L123" s="447"/>
      <c r="M123" s="447"/>
      <c r="N123" s="447"/>
      <c r="O123" s="447"/>
      <c r="P123" s="447"/>
      <c r="Q123" s="447"/>
      <c r="R123" s="447"/>
      <c r="S123" s="447"/>
      <c r="T123" s="447"/>
      <c r="U123" s="447"/>
      <c r="V123" s="447"/>
      <c r="W123" s="447"/>
      <c r="X123" s="447"/>
      <c r="Y123" s="447"/>
      <c r="Z123" s="447"/>
      <c r="AA123" s="447"/>
      <c r="AB123" s="447"/>
      <c r="AC123" s="447"/>
      <c r="AD123" s="447"/>
      <c r="AE123" s="447"/>
      <c r="AF123" s="447"/>
      <c r="AG123" s="447"/>
      <c r="AH123" s="447"/>
      <c r="AI123" s="447"/>
      <c r="AJ123" s="447"/>
      <c r="AK123" s="447"/>
      <c r="AL123" s="447"/>
      <c r="AM123" s="447"/>
      <c r="AN123" s="447"/>
      <c r="AO123" s="447"/>
      <c r="AP123" s="447"/>
      <c r="AQ123" s="447"/>
      <c r="AR123" s="447"/>
      <c r="AS123" s="447"/>
      <c r="AT123" s="447"/>
      <c r="AU123" s="447"/>
      <c r="AV123" s="447"/>
      <c r="AW123" s="447"/>
      <c r="AX123" s="447"/>
      <c r="AY123" s="447"/>
      <c r="AZ123" s="447"/>
      <c r="BA123" s="447"/>
      <c r="BB123" s="447"/>
      <c r="BC123" s="447"/>
      <c r="BD123" s="447"/>
      <c r="BE123" s="447"/>
      <c r="BF123" s="447"/>
      <c r="BG123" s="447"/>
      <c r="BH123" s="447"/>
      <c r="BI123" s="447"/>
      <c r="BJ123" s="447"/>
      <c r="BK123" s="447"/>
      <c r="BL123" s="447"/>
      <c r="BM123" s="447"/>
      <c r="BN123" s="447"/>
      <c r="BO123" s="447"/>
      <c r="BP123" s="447"/>
      <c r="BQ123" s="448"/>
    </row>
    <row r="124" spans="1:69" ht="6" customHeight="1">
      <c r="A124" s="452"/>
      <c r="B124" s="452"/>
      <c r="C124" s="452"/>
      <c r="D124" s="452"/>
      <c r="E124" s="452"/>
      <c r="F124" s="452"/>
      <c r="G124" s="452"/>
      <c r="H124" s="447"/>
      <c r="I124" s="447"/>
      <c r="J124" s="447"/>
      <c r="K124" s="447"/>
      <c r="L124" s="447"/>
      <c r="M124" s="447"/>
      <c r="N124" s="447"/>
      <c r="O124" s="447"/>
      <c r="P124" s="447"/>
      <c r="Q124" s="447"/>
      <c r="R124" s="447"/>
      <c r="S124" s="447"/>
      <c r="T124" s="447"/>
      <c r="U124" s="447"/>
      <c r="V124" s="447"/>
      <c r="W124" s="447"/>
      <c r="X124" s="447"/>
      <c r="Y124" s="447"/>
      <c r="Z124" s="447"/>
      <c r="AA124" s="447"/>
      <c r="AB124" s="447"/>
      <c r="AC124" s="447"/>
      <c r="AD124" s="447"/>
      <c r="AE124" s="447"/>
      <c r="AF124" s="447"/>
      <c r="AG124" s="447"/>
      <c r="AH124" s="447"/>
      <c r="AI124" s="447"/>
      <c r="AJ124" s="447"/>
      <c r="AK124" s="447"/>
      <c r="AL124" s="447"/>
      <c r="AM124" s="447"/>
      <c r="AN124" s="447"/>
      <c r="AO124" s="447"/>
      <c r="AP124" s="447"/>
      <c r="AQ124" s="447"/>
      <c r="AR124" s="447"/>
      <c r="AS124" s="447"/>
      <c r="AT124" s="447"/>
      <c r="AU124" s="447"/>
      <c r="AV124" s="447"/>
      <c r="AW124" s="447"/>
      <c r="AX124" s="447"/>
      <c r="AY124" s="447"/>
      <c r="AZ124" s="447"/>
      <c r="BA124" s="447"/>
      <c r="BB124" s="447"/>
      <c r="BC124" s="447"/>
      <c r="BD124" s="447"/>
      <c r="BE124" s="447"/>
      <c r="BF124" s="447"/>
      <c r="BG124" s="447"/>
      <c r="BH124" s="447"/>
      <c r="BI124" s="447"/>
      <c r="BJ124" s="447"/>
      <c r="BK124" s="447"/>
      <c r="BL124" s="447"/>
      <c r="BM124" s="447"/>
      <c r="BN124" s="447"/>
      <c r="BO124" s="447"/>
      <c r="BP124" s="447"/>
      <c r="BQ124" s="448"/>
    </row>
    <row r="125" spans="1:69" ht="6" customHeight="1">
      <c r="A125" s="452"/>
      <c r="B125" s="452"/>
      <c r="C125" s="452"/>
      <c r="D125" s="452"/>
      <c r="E125" s="452"/>
      <c r="F125" s="452"/>
      <c r="G125" s="452"/>
      <c r="H125" s="447"/>
      <c r="I125" s="447"/>
      <c r="J125" s="447"/>
      <c r="K125" s="447"/>
      <c r="L125" s="447"/>
      <c r="M125" s="447"/>
      <c r="N125" s="447"/>
      <c r="O125" s="447"/>
      <c r="P125" s="447"/>
      <c r="Q125" s="447"/>
      <c r="R125" s="447"/>
      <c r="S125" s="447"/>
      <c r="T125" s="447"/>
      <c r="U125" s="447"/>
      <c r="V125" s="447"/>
      <c r="W125" s="447"/>
      <c r="X125" s="447"/>
      <c r="Y125" s="447"/>
      <c r="Z125" s="447"/>
      <c r="AA125" s="447"/>
      <c r="AB125" s="447"/>
      <c r="AC125" s="447"/>
      <c r="AD125" s="447"/>
      <c r="AE125" s="447"/>
      <c r="AF125" s="447"/>
      <c r="AG125" s="447"/>
      <c r="AH125" s="447"/>
      <c r="AI125" s="447"/>
      <c r="AJ125" s="447"/>
      <c r="AK125" s="447"/>
      <c r="AL125" s="447"/>
      <c r="AM125" s="447"/>
      <c r="AN125" s="447"/>
      <c r="AO125" s="447"/>
      <c r="AP125" s="447"/>
      <c r="AQ125" s="447"/>
      <c r="AR125" s="447"/>
      <c r="AS125" s="447"/>
      <c r="AT125" s="447"/>
      <c r="AU125" s="447"/>
      <c r="AV125" s="447"/>
      <c r="AW125" s="447"/>
      <c r="AX125" s="447"/>
      <c r="AY125" s="447"/>
      <c r="AZ125" s="447"/>
      <c r="BA125" s="447"/>
      <c r="BB125" s="447"/>
      <c r="BC125" s="447"/>
      <c r="BD125" s="447"/>
      <c r="BE125" s="447"/>
      <c r="BF125" s="447"/>
      <c r="BG125" s="447"/>
      <c r="BH125" s="447"/>
      <c r="BI125" s="447"/>
      <c r="BJ125" s="447"/>
      <c r="BK125" s="447"/>
      <c r="BL125" s="447"/>
      <c r="BM125" s="447"/>
      <c r="BN125" s="447"/>
      <c r="BO125" s="447"/>
      <c r="BP125" s="447"/>
      <c r="BQ125" s="448"/>
    </row>
    <row r="126" spans="1:69" ht="6" customHeight="1">
      <c r="A126" s="452"/>
      <c r="B126" s="452"/>
      <c r="C126" s="452"/>
      <c r="D126" s="452"/>
      <c r="E126" s="452"/>
      <c r="F126" s="452"/>
      <c r="G126" s="452"/>
      <c r="H126" s="447"/>
      <c r="I126" s="447"/>
      <c r="J126" s="447"/>
      <c r="K126" s="447"/>
      <c r="L126" s="447"/>
      <c r="M126" s="447"/>
      <c r="N126" s="447"/>
      <c r="O126" s="447"/>
      <c r="P126" s="447"/>
      <c r="Q126" s="447"/>
      <c r="R126" s="447"/>
      <c r="S126" s="447"/>
      <c r="T126" s="447"/>
      <c r="U126" s="447"/>
      <c r="V126" s="447"/>
      <c r="W126" s="447"/>
      <c r="X126" s="447"/>
      <c r="Y126" s="447"/>
      <c r="Z126" s="447"/>
      <c r="AA126" s="447"/>
      <c r="AB126" s="447"/>
      <c r="AC126" s="447"/>
      <c r="AD126" s="447"/>
      <c r="AE126" s="447"/>
      <c r="AF126" s="447"/>
      <c r="AG126" s="447"/>
      <c r="AH126" s="447"/>
      <c r="AI126" s="447"/>
      <c r="AJ126" s="447"/>
      <c r="AK126" s="447"/>
      <c r="AL126" s="447"/>
      <c r="AM126" s="447"/>
      <c r="AN126" s="447"/>
      <c r="AO126" s="447"/>
      <c r="AP126" s="447"/>
      <c r="AQ126" s="447"/>
      <c r="AR126" s="447"/>
      <c r="AS126" s="447"/>
      <c r="AT126" s="447"/>
      <c r="AU126" s="447"/>
      <c r="AV126" s="447"/>
      <c r="AW126" s="447"/>
      <c r="AX126" s="447"/>
      <c r="AY126" s="447"/>
      <c r="AZ126" s="447"/>
      <c r="BA126" s="447"/>
      <c r="BB126" s="447"/>
      <c r="BC126" s="447"/>
      <c r="BD126" s="447"/>
      <c r="BE126" s="447"/>
      <c r="BF126" s="447"/>
      <c r="BG126" s="447"/>
      <c r="BH126" s="447"/>
      <c r="BI126" s="447"/>
      <c r="BJ126" s="447"/>
      <c r="BK126" s="447"/>
      <c r="BL126" s="447"/>
      <c r="BM126" s="447"/>
      <c r="BN126" s="447"/>
      <c r="BO126" s="447"/>
      <c r="BP126" s="447"/>
      <c r="BQ126" s="448"/>
    </row>
    <row r="127" spans="1:69" ht="6" customHeight="1">
      <c r="A127" s="452"/>
      <c r="B127" s="452"/>
      <c r="C127" s="452"/>
      <c r="D127" s="452"/>
      <c r="E127" s="452"/>
      <c r="F127" s="452"/>
      <c r="G127" s="452"/>
      <c r="H127" s="447"/>
      <c r="I127" s="447"/>
      <c r="J127" s="447"/>
      <c r="K127" s="447"/>
      <c r="L127" s="447"/>
      <c r="M127" s="447"/>
      <c r="N127" s="447"/>
      <c r="O127" s="447"/>
      <c r="P127" s="447"/>
      <c r="Q127" s="447"/>
      <c r="R127" s="447"/>
      <c r="S127" s="447"/>
      <c r="T127" s="447"/>
      <c r="U127" s="447"/>
      <c r="V127" s="447"/>
      <c r="W127" s="447"/>
      <c r="X127" s="447"/>
      <c r="Y127" s="447"/>
      <c r="Z127" s="447"/>
      <c r="AA127" s="447"/>
      <c r="AB127" s="447"/>
      <c r="AC127" s="447"/>
      <c r="AD127" s="447"/>
      <c r="AE127" s="447"/>
      <c r="AF127" s="447"/>
      <c r="AG127" s="447"/>
      <c r="AH127" s="447"/>
      <c r="AI127" s="447"/>
      <c r="AJ127" s="447"/>
      <c r="AK127" s="447"/>
      <c r="AL127" s="447"/>
      <c r="AM127" s="447"/>
      <c r="AN127" s="447"/>
      <c r="AO127" s="447"/>
      <c r="AP127" s="447"/>
      <c r="AQ127" s="447"/>
      <c r="AR127" s="447"/>
      <c r="AS127" s="447"/>
      <c r="AT127" s="447"/>
      <c r="AU127" s="447"/>
      <c r="AV127" s="447"/>
      <c r="AW127" s="447"/>
      <c r="AX127" s="447"/>
      <c r="AY127" s="447"/>
      <c r="AZ127" s="447"/>
      <c r="BA127" s="447"/>
      <c r="BB127" s="447"/>
      <c r="BC127" s="447"/>
      <c r="BD127" s="447"/>
      <c r="BE127" s="447"/>
      <c r="BF127" s="447"/>
      <c r="BG127" s="447"/>
      <c r="BH127" s="447"/>
      <c r="BI127" s="447"/>
      <c r="BJ127" s="447"/>
      <c r="BK127" s="447"/>
      <c r="BL127" s="447"/>
      <c r="BM127" s="447"/>
      <c r="BN127" s="447"/>
      <c r="BO127" s="447"/>
      <c r="BP127" s="447"/>
      <c r="BQ127" s="448"/>
    </row>
    <row r="128" spans="1:69" ht="6" customHeight="1">
      <c r="A128" s="452"/>
      <c r="B128" s="452"/>
      <c r="C128" s="452"/>
      <c r="D128" s="452"/>
      <c r="E128" s="452"/>
      <c r="F128" s="452"/>
      <c r="G128" s="452"/>
      <c r="H128" s="447"/>
      <c r="I128" s="447"/>
      <c r="J128" s="447"/>
      <c r="K128" s="447"/>
      <c r="L128" s="447"/>
      <c r="M128" s="447"/>
      <c r="N128" s="447"/>
      <c r="O128" s="447"/>
      <c r="P128" s="447"/>
      <c r="Q128" s="447"/>
      <c r="R128" s="447"/>
      <c r="S128" s="447"/>
      <c r="T128" s="447"/>
      <c r="U128" s="447"/>
      <c r="V128" s="447"/>
      <c r="W128" s="447"/>
      <c r="X128" s="447"/>
      <c r="Y128" s="447"/>
      <c r="Z128" s="447"/>
      <c r="AA128" s="447"/>
      <c r="AB128" s="447"/>
      <c r="AC128" s="447"/>
      <c r="AD128" s="447"/>
      <c r="AE128" s="447"/>
      <c r="AF128" s="447"/>
      <c r="AG128" s="447"/>
      <c r="AH128" s="447"/>
      <c r="AI128" s="447"/>
      <c r="AJ128" s="447"/>
      <c r="AK128" s="447"/>
      <c r="AL128" s="447"/>
      <c r="AM128" s="447"/>
      <c r="AN128" s="447"/>
      <c r="AO128" s="447"/>
      <c r="AP128" s="447"/>
      <c r="AQ128" s="447"/>
      <c r="AR128" s="447"/>
      <c r="AS128" s="447"/>
      <c r="AT128" s="447"/>
      <c r="AU128" s="447"/>
      <c r="AV128" s="447"/>
      <c r="AW128" s="447"/>
      <c r="AX128" s="447"/>
      <c r="AY128" s="447"/>
      <c r="AZ128" s="447"/>
      <c r="BA128" s="447"/>
      <c r="BB128" s="447"/>
      <c r="BC128" s="447"/>
      <c r="BD128" s="447"/>
      <c r="BE128" s="447"/>
      <c r="BF128" s="447"/>
      <c r="BG128" s="447"/>
      <c r="BH128" s="447"/>
      <c r="BI128" s="447"/>
      <c r="BJ128" s="447"/>
      <c r="BK128" s="447"/>
      <c r="BL128" s="447"/>
      <c r="BM128" s="447"/>
      <c r="BN128" s="447"/>
      <c r="BO128" s="447"/>
      <c r="BP128" s="447"/>
      <c r="BQ128" s="448"/>
    </row>
    <row r="129" spans="1:69" ht="6" customHeight="1">
      <c r="A129" s="452"/>
      <c r="B129" s="452"/>
      <c r="C129" s="452"/>
      <c r="D129" s="452"/>
      <c r="E129" s="452"/>
      <c r="F129" s="452"/>
      <c r="G129" s="452"/>
      <c r="H129" s="447"/>
      <c r="I129" s="447"/>
      <c r="J129" s="447"/>
      <c r="K129" s="447"/>
      <c r="L129" s="447"/>
      <c r="M129" s="447"/>
      <c r="N129" s="447"/>
      <c r="O129" s="447"/>
      <c r="P129" s="447"/>
      <c r="Q129" s="447"/>
      <c r="R129" s="447"/>
      <c r="S129" s="447"/>
      <c r="T129" s="447"/>
      <c r="U129" s="447"/>
      <c r="V129" s="447"/>
      <c r="W129" s="447"/>
      <c r="X129" s="447"/>
      <c r="Y129" s="447"/>
      <c r="Z129" s="447"/>
      <c r="AA129" s="447"/>
      <c r="AB129" s="447"/>
      <c r="AC129" s="447"/>
      <c r="AD129" s="447"/>
      <c r="AE129" s="447"/>
      <c r="AF129" s="447"/>
      <c r="AG129" s="447"/>
      <c r="AH129" s="447"/>
      <c r="AI129" s="447"/>
      <c r="AJ129" s="447"/>
      <c r="AK129" s="447"/>
      <c r="AL129" s="447"/>
      <c r="AM129" s="447"/>
      <c r="AN129" s="447"/>
      <c r="AO129" s="447"/>
      <c r="AP129" s="447"/>
      <c r="AQ129" s="447"/>
      <c r="AR129" s="447"/>
      <c r="AS129" s="447"/>
      <c r="AT129" s="447"/>
      <c r="AU129" s="447"/>
      <c r="AV129" s="447"/>
      <c r="AW129" s="447"/>
      <c r="AX129" s="447"/>
      <c r="AY129" s="447"/>
      <c r="AZ129" s="447"/>
      <c r="BA129" s="447"/>
      <c r="BB129" s="447"/>
      <c r="BC129" s="447"/>
      <c r="BD129" s="447"/>
      <c r="BE129" s="447"/>
      <c r="BF129" s="447"/>
      <c r="BG129" s="447"/>
      <c r="BH129" s="447"/>
      <c r="BI129" s="447"/>
      <c r="BJ129" s="447"/>
      <c r="BK129" s="447"/>
      <c r="BL129" s="447"/>
      <c r="BM129" s="447"/>
      <c r="BN129" s="447"/>
      <c r="BO129" s="447"/>
      <c r="BP129" s="447"/>
      <c r="BQ129" s="448"/>
    </row>
    <row r="130" spans="1:69" ht="6" customHeight="1">
      <c r="A130" s="452"/>
      <c r="B130" s="452"/>
      <c r="C130" s="452"/>
      <c r="D130" s="452"/>
      <c r="E130" s="452"/>
      <c r="F130" s="452"/>
      <c r="G130" s="452"/>
      <c r="H130" s="450"/>
      <c r="I130" s="450"/>
      <c r="J130" s="450"/>
      <c r="K130" s="450"/>
      <c r="L130" s="450"/>
      <c r="M130" s="450"/>
      <c r="N130" s="450"/>
      <c r="O130" s="450"/>
      <c r="P130" s="450"/>
      <c r="Q130" s="450"/>
      <c r="R130" s="450"/>
      <c r="S130" s="450"/>
      <c r="T130" s="450"/>
      <c r="U130" s="450"/>
      <c r="V130" s="450"/>
      <c r="W130" s="450"/>
      <c r="X130" s="450"/>
      <c r="Y130" s="450"/>
      <c r="Z130" s="450"/>
      <c r="AA130" s="450"/>
      <c r="AB130" s="450"/>
      <c r="AC130" s="450"/>
      <c r="AD130" s="450"/>
      <c r="AE130" s="450"/>
      <c r="AF130" s="450"/>
      <c r="AG130" s="450"/>
      <c r="AH130" s="450"/>
      <c r="AI130" s="450"/>
      <c r="AJ130" s="450"/>
      <c r="AK130" s="450"/>
      <c r="AL130" s="450"/>
      <c r="AM130" s="450"/>
      <c r="AN130" s="450"/>
      <c r="AO130" s="450"/>
      <c r="AP130" s="450"/>
      <c r="AQ130" s="450"/>
      <c r="AR130" s="450"/>
      <c r="AS130" s="450"/>
      <c r="AT130" s="450"/>
      <c r="AU130" s="450"/>
      <c r="AV130" s="450"/>
      <c r="AW130" s="450"/>
      <c r="AX130" s="450"/>
      <c r="AY130" s="450"/>
      <c r="AZ130" s="450"/>
      <c r="BA130" s="450"/>
      <c r="BB130" s="450"/>
      <c r="BC130" s="450"/>
      <c r="BD130" s="450"/>
      <c r="BE130" s="450"/>
      <c r="BF130" s="450"/>
      <c r="BG130" s="450"/>
      <c r="BH130" s="450"/>
      <c r="BI130" s="450"/>
      <c r="BJ130" s="450"/>
      <c r="BK130" s="450"/>
      <c r="BL130" s="450"/>
      <c r="BM130" s="450"/>
      <c r="BN130" s="450"/>
      <c r="BO130" s="450"/>
      <c r="BP130" s="450"/>
      <c r="BQ130" s="451"/>
    </row>
    <row r="131" spans="1:69" ht="6" customHeight="1">
      <c r="A131" s="440" t="s">
        <v>80</v>
      </c>
      <c r="B131" s="440"/>
      <c r="C131" s="440"/>
      <c r="D131" s="440"/>
      <c r="E131" s="440"/>
      <c r="F131" s="440"/>
      <c r="G131" s="440"/>
      <c r="H131" s="440"/>
      <c r="I131" s="440"/>
      <c r="J131" s="440"/>
      <c r="K131" s="440"/>
      <c r="L131" s="440"/>
      <c r="M131" s="440"/>
      <c r="N131" s="440"/>
      <c r="O131" s="440"/>
      <c r="P131" s="440"/>
      <c r="Q131" s="440"/>
      <c r="R131" s="440"/>
      <c r="S131" s="440"/>
      <c r="T131" s="440"/>
      <c r="U131" s="440"/>
      <c r="V131" s="440"/>
      <c r="W131" s="440"/>
      <c r="X131" s="440"/>
      <c r="Y131" s="440"/>
      <c r="Z131" s="440"/>
      <c r="AA131" s="440"/>
      <c r="AB131" s="440"/>
      <c r="AC131" s="440"/>
      <c r="AD131" s="440"/>
      <c r="AE131" s="440"/>
      <c r="AF131" s="440"/>
      <c r="AG131" s="440"/>
      <c r="AH131" s="440"/>
      <c r="AI131" s="440"/>
      <c r="AJ131" s="440"/>
      <c r="AK131" s="440"/>
      <c r="AL131" s="440"/>
      <c r="AM131" s="440"/>
      <c r="AN131" s="440"/>
      <c r="AO131" s="440"/>
      <c r="AP131" s="440"/>
      <c r="AQ131" s="440"/>
      <c r="AR131" s="440"/>
      <c r="AS131" s="440"/>
      <c r="AT131" s="440"/>
      <c r="AU131" s="440"/>
      <c r="AV131" s="440"/>
      <c r="AW131" s="440"/>
      <c r="AX131" s="440"/>
      <c r="AY131" s="440"/>
      <c r="AZ131" s="440"/>
      <c r="BA131" s="440"/>
      <c r="BB131" s="440"/>
      <c r="BC131" s="440"/>
      <c r="BD131" s="440"/>
      <c r="BE131" s="440"/>
      <c r="BF131" s="440"/>
      <c r="BG131" s="440"/>
      <c r="BH131" s="440"/>
      <c r="BI131" s="440"/>
      <c r="BJ131" s="440"/>
      <c r="BK131" s="440"/>
      <c r="BL131" s="440"/>
      <c r="BM131" s="440"/>
      <c r="BN131" s="440"/>
      <c r="BO131" s="440"/>
      <c r="BP131" s="440"/>
      <c r="BQ131" s="440"/>
    </row>
    <row r="132" spans="1:69" ht="6" customHeight="1">
      <c r="A132" s="441"/>
      <c r="B132" s="441"/>
      <c r="C132" s="441"/>
      <c r="D132" s="441"/>
      <c r="E132" s="441"/>
      <c r="F132" s="441"/>
      <c r="G132" s="441"/>
      <c r="H132" s="441"/>
      <c r="I132" s="441"/>
      <c r="J132" s="441"/>
      <c r="K132" s="441"/>
      <c r="L132" s="441"/>
      <c r="M132" s="441"/>
      <c r="N132" s="441"/>
      <c r="O132" s="441"/>
      <c r="P132" s="441"/>
      <c r="Q132" s="441"/>
      <c r="R132" s="441"/>
      <c r="S132" s="441"/>
      <c r="T132" s="441"/>
      <c r="U132" s="441"/>
      <c r="V132" s="441"/>
      <c r="W132" s="441"/>
      <c r="X132" s="441"/>
      <c r="Y132" s="441"/>
      <c r="Z132" s="441"/>
      <c r="AA132" s="441"/>
      <c r="AB132" s="441"/>
      <c r="AC132" s="441"/>
      <c r="AD132" s="441"/>
      <c r="AE132" s="441"/>
      <c r="AF132" s="441"/>
      <c r="AG132" s="441"/>
      <c r="AH132" s="441"/>
      <c r="AI132" s="441"/>
      <c r="AJ132" s="441"/>
      <c r="AK132" s="441"/>
      <c r="AL132" s="441"/>
      <c r="AM132" s="441"/>
      <c r="AN132" s="441"/>
      <c r="AO132" s="441"/>
      <c r="AP132" s="441"/>
      <c r="AQ132" s="441"/>
      <c r="AR132" s="441"/>
      <c r="AS132" s="441"/>
      <c r="AT132" s="441"/>
      <c r="AU132" s="441"/>
      <c r="AV132" s="441"/>
      <c r="AW132" s="441"/>
      <c r="AX132" s="441"/>
      <c r="AY132" s="441"/>
      <c r="AZ132" s="441"/>
      <c r="BA132" s="441"/>
      <c r="BB132" s="441"/>
      <c r="BC132" s="441"/>
      <c r="BD132" s="441"/>
      <c r="BE132" s="441"/>
      <c r="BF132" s="441"/>
      <c r="BG132" s="441"/>
      <c r="BH132" s="441"/>
      <c r="BI132" s="441"/>
      <c r="BJ132" s="441"/>
      <c r="BK132" s="441"/>
      <c r="BL132" s="441"/>
      <c r="BM132" s="441"/>
      <c r="BN132" s="441"/>
      <c r="BO132" s="441"/>
      <c r="BP132" s="441"/>
      <c r="BQ132" s="441"/>
    </row>
    <row r="133" spans="1:69" ht="6" customHeight="1">
      <c r="A133" s="441"/>
      <c r="B133" s="441"/>
      <c r="C133" s="441"/>
      <c r="D133" s="441"/>
      <c r="E133" s="441"/>
      <c r="F133" s="441"/>
      <c r="G133" s="441"/>
      <c r="H133" s="441"/>
      <c r="I133" s="441"/>
      <c r="J133" s="441"/>
      <c r="K133" s="441"/>
      <c r="L133" s="441"/>
      <c r="M133" s="441"/>
      <c r="N133" s="441"/>
      <c r="O133" s="441"/>
      <c r="P133" s="441"/>
      <c r="Q133" s="441"/>
      <c r="R133" s="441"/>
      <c r="S133" s="441"/>
      <c r="T133" s="441"/>
      <c r="U133" s="441"/>
      <c r="V133" s="441"/>
      <c r="W133" s="441"/>
      <c r="X133" s="441"/>
      <c r="Y133" s="441"/>
      <c r="Z133" s="441"/>
      <c r="AA133" s="441"/>
      <c r="AB133" s="441"/>
      <c r="AC133" s="441"/>
      <c r="AD133" s="441"/>
      <c r="AE133" s="441"/>
      <c r="AF133" s="441"/>
      <c r="AG133" s="441"/>
      <c r="AH133" s="441"/>
      <c r="AI133" s="441"/>
      <c r="AJ133" s="441"/>
      <c r="AK133" s="441"/>
      <c r="AL133" s="441"/>
      <c r="AM133" s="441"/>
      <c r="AN133" s="441"/>
      <c r="AO133" s="441"/>
      <c r="AP133" s="441"/>
      <c r="AQ133" s="441"/>
      <c r="AR133" s="441"/>
      <c r="AS133" s="441"/>
      <c r="AT133" s="441"/>
      <c r="AU133" s="441"/>
      <c r="AV133" s="441"/>
      <c r="AW133" s="441"/>
      <c r="AX133" s="441"/>
      <c r="AY133" s="441"/>
      <c r="AZ133" s="441"/>
      <c r="BA133" s="441"/>
      <c r="BB133" s="441"/>
      <c r="BC133" s="441"/>
      <c r="BD133" s="441"/>
      <c r="BE133" s="441"/>
      <c r="BF133" s="441"/>
      <c r="BG133" s="441"/>
      <c r="BH133" s="441"/>
      <c r="BI133" s="441"/>
      <c r="BJ133" s="441"/>
      <c r="BK133" s="441"/>
      <c r="BL133" s="441"/>
      <c r="BM133" s="441"/>
      <c r="BN133" s="441"/>
      <c r="BO133" s="441"/>
      <c r="BP133" s="441"/>
      <c r="BQ133" s="441"/>
    </row>
    <row r="134" spans="1:69" ht="6" customHeight="1">
      <c r="A134" s="441" t="s">
        <v>81</v>
      </c>
      <c r="B134" s="441"/>
      <c r="C134" s="441"/>
      <c r="D134" s="441"/>
      <c r="E134" s="441"/>
      <c r="F134" s="441"/>
      <c r="G134" s="441"/>
      <c r="H134" s="441"/>
      <c r="I134" s="441"/>
      <c r="J134" s="441"/>
      <c r="K134" s="441"/>
      <c r="L134" s="441"/>
      <c r="M134" s="441"/>
      <c r="N134" s="441"/>
      <c r="O134" s="441"/>
      <c r="P134" s="441"/>
      <c r="Q134" s="441"/>
      <c r="R134" s="441"/>
      <c r="S134" s="441"/>
      <c r="T134" s="441"/>
      <c r="U134" s="441"/>
      <c r="V134" s="441"/>
      <c r="W134" s="441"/>
      <c r="X134" s="441"/>
      <c r="Y134" s="441"/>
      <c r="Z134" s="441"/>
      <c r="AA134" s="441"/>
      <c r="AB134" s="441"/>
      <c r="AC134" s="441"/>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1"/>
      <c r="AY134" s="441"/>
      <c r="AZ134" s="441"/>
      <c r="BA134" s="441"/>
      <c r="BB134" s="441"/>
      <c r="BC134" s="441"/>
      <c r="BD134" s="441"/>
      <c r="BE134" s="441"/>
      <c r="BF134" s="441"/>
      <c r="BG134" s="441"/>
      <c r="BH134" s="441"/>
      <c r="BI134" s="441"/>
      <c r="BJ134" s="441"/>
      <c r="BK134" s="441"/>
      <c r="BL134" s="441"/>
      <c r="BM134" s="441"/>
      <c r="BN134" s="441"/>
      <c r="BO134" s="441"/>
      <c r="BP134" s="441"/>
      <c r="BQ134" s="441"/>
    </row>
    <row r="135" spans="1:69" ht="6" customHeight="1">
      <c r="A135" s="441"/>
      <c r="B135" s="441"/>
      <c r="C135" s="441"/>
      <c r="D135" s="441"/>
      <c r="E135" s="441"/>
      <c r="F135" s="441"/>
      <c r="G135" s="441"/>
      <c r="H135" s="441"/>
      <c r="I135" s="441"/>
      <c r="J135" s="441"/>
      <c r="K135" s="441"/>
      <c r="L135" s="441"/>
      <c r="M135" s="441"/>
      <c r="N135" s="441"/>
      <c r="O135" s="441"/>
      <c r="P135" s="441"/>
      <c r="Q135" s="441"/>
      <c r="R135" s="441"/>
      <c r="S135" s="441"/>
      <c r="T135" s="441"/>
      <c r="U135" s="441"/>
      <c r="V135" s="441"/>
      <c r="W135" s="441"/>
      <c r="X135" s="441"/>
      <c r="Y135" s="441"/>
      <c r="Z135" s="441"/>
      <c r="AA135" s="441"/>
      <c r="AB135" s="441"/>
      <c r="AC135" s="441"/>
      <c r="AD135" s="441"/>
      <c r="AE135" s="441"/>
      <c r="AF135" s="441"/>
      <c r="AG135" s="441"/>
      <c r="AH135" s="441"/>
      <c r="AI135" s="441"/>
      <c r="AJ135" s="441"/>
      <c r="AK135" s="441"/>
      <c r="AL135" s="441"/>
      <c r="AM135" s="441"/>
      <c r="AN135" s="441"/>
      <c r="AO135" s="441"/>
      <c r="AP135" s="441"/>
      <c r="AQ135" s="441"/>
      <c r="AR135" s="441"/>
      <c r="AS135" s="441"/>
      <c r="AT135" s="441"/>
      <c r="AU135" s="441"/>
      <c r="AV135" s="441"/>
      <c r="AW135" s="441"/>
      <c r="AX135" s="441"/>
      <c r="AY135" s="441"/>
      <c r="AZ135" s="441"/>
      <c r="BA135" s="441"/>
      <c r="BB135" s="441"/>
      <c r="BC135" s="441"/>
      <c r="BD135" s="441"/>
      <c r="BE135" s="441"/>
      <c r="BF135" s="441"/>
      <c r="BG135" s="441"/>
      <c r="BH135" s="441"/>
      <c r="BI135" s="441"/>
      <c r="BJ135" s="441"/>
      <c r="BK135" s="441"/>
      <c r="BL135" s="441"/>
      <c r="BM135" s="441"/>
      <c r="BN135" s="441"/>
      <c r="BO135" s="441"/>
      <c r="BP135" s="441"/>
      <c r="BQ135" s="441"/>
    </row>
    <row r="136" spans="1:69" ht="6" customHeight="1">
      <c r="A136" s="441"/>
      <c r="B136" s="441"/>
      <c r="C136" s="441"/>
      <c r="D136" s="441"/>
      <c r="E136" s="441"/>
      <c r="F136" s="441"/>
      <c r="G136" s="441"/>
      <c r="H136" s="441"/>
      <c r="I136" s="441"/>
      <c r="J136" s="441"/>
      <c r="K136" s="441"/>
      <c r="L136" s="441"/>
      <c r="M136" s="441"/>
      <c r="N136" s="441"/>
      <c r="O136" s="441"/>
      <c r="P136" s="441"/>
      <c r="Q136" s="441"/>
      <c r="R136" s="441"/>
      <c r="S136" s="441"/>
      <c r="T136" s="441"/>
      <c r="U136" s="441"/>
      <c r="V136" s="441"/>
      <c r="W136" s="441"/>
      <c r="X136" s="441"/>
      <c r="Y136" s="441"/>
      <c r="Z136" s="441"/>
      <c r="AA136" s="441"/>
      <c r="AB136" s="441"/>
      <c r="AC136" s="441"/>
      <c r="AD136" s="441"/>
      <c r="AE136" s="441"/>
      <c r="AF136" s="441"/>
      <c r="AG136" s="441"/>
      <c r="AH136" s="441"/>
      <c r="AI136" s="441"/>
      <c r="AJ136" s="441"/>
      <c r="AK136" s="441"/>
      <c r="AL136" s="441"/>
      <c r="AM136" s="441"/>
      <c r="AN136" s="441"/>
      <c r="AO136" s="441"/>
      <c r="AP136" s="441"/>
      <c r="AQ136" s="441"/>
      <c r="AR136" s="441"/>
      <c r="AS136" s="441"/>
      <c r="AT136" s="441"/>
      <c r="AU136" s="441"/>
      <c r="AV136" s="441"/>
      <c r="AW136" s="441"/>
      <c r="AX136" s="441"/>
      <c r="AY136" s="441"/>
      <c r="AZ136" s="441"/>
      <c r="BA136" s="441"/>
      <c r="BB136" s="441"/>
      <c r="BC136" s="441"/>
      <c r="BD136" s="441"/>
      <c r="BE136" s="441"/>
      <c r="BF136" s="441"/>
      <c r="BG136" s="441"/>
      <c r="BH136" s="441"/>
      <c r="BI136" s="441"/>
      <c r="BJ136" s="441"/>
      <c r="BK136" s="441"/>
      <c r="BL136" s="441"/>
      <c r="BM136" s="441"/>
      <c r="BN136" s="441"/>
      <c r="BO136" s="441"/>
      <c r="BP136" s="441"/>
      <c r="BQ136" s="441"/>
    </row>
  </sheetData>
  <mergeCells count="65">
    <mergeCell ref="B10:V12"/>
    <mergeCell ref="AK16:AP19"/>
    <mergeCell ref="AQ16:BL19"/>
    <mergeCell ref="AC20:AI22"/>
    <mergeCell ref="BO41:BQ45"/>
    <mergeCell ref="A35:I40"/>
    <mergeCell ref="J35:BQ40"/>
    <mergeCell ref="A41:I45"/>
    <mergeCell ref="AM41:AU45"/>
    <mergeCell ref="J41:AK45"/>
    <mergeCell ref="A1:M3"/>
    <mergeCell ref="AU5:AX8"/>
    <mergeCell ref="AY5:BA8"/>
    <mergeCell ref="BB5:BD8"/>
    <mergeCell ref="AV41:BN45"/>
    <mergeCell ref="BE5:BG8"/>
    <mergeCell ref="BH5:BJ8"/>
    <mergeCell ref="BK5:BM8"/>
    <mergeCell ref="BM24:BO27"/>
    <mergeCell ref="A30:BQ32"/>
    <mergeCell ref="AQ24:BL27"/>
    <mergeCell ref="BN5:BP8"/>
    <mergeCell ref="AK20:AP23"/>
    <mergeCell ref="AQ20:BL23"/>
    <mergeCell ref="AK24:AP27"/>
    <mergeCell ref="AL41:AL45"/>
    <mergeCell ref="R52:S57"/>
    <mergeCell ref="T52:W54"/>
    <mergeCell ref="Y52:AI57"/>
    <mergeCell ref="T55:W57"/>
    <mergeCell ref="X52:X57"/>
    <mergeCell ref="A46:G57"/>
    <mergeCell ref="H46:K48"/>
    <mergeCell ref="L46:L51"/>
    <mergeCell ref="M46:Q51"/>
    <mergeCell ref="H49:K51"/>
    <mergeCell ref="H52:K54"/>
    <mergeCell ref="L52:L57"/>
    <mergeCell ref="M52:Q57"/>
    <mergeCell ref="H55:K57"/>
    <mergeCell ref="AM46:AY51"/>
    <mergeCell ref="AZ46:BN51"/>
    <mergeCell ref="BO46:BQ51"/>
    <mergeCell ref="R46:S51"/>
    <mergeCell ref="T46:W48"/>
    <mergeCell ref="Y46:AI51"/>
    <mergeCell ref="T49:W51"/>
    <mergeCell ref="AJ46:AL51"/>
    <mergeCell ref="X46:X51"/>
    <mergeCell ref="BH52:BI57"/>
    <mergeCell ref="BJ52:BM57"/>
    <mergeCell ref="BN52:BN57"/>
    <mergeCell ref="BO52:BQ57"/>
    <mergeCell ref="AJ52:AL57"/>
    <mergeCell ref="AM52:AU57"/>
    <mergeCell ref="AV52:AV57"/>
    <mergeCell ref="AW52:BG54"/>
    <mergeCell ref="AW55:BG57"/>
    <mergeCell ref="A131:BQ133"/>
    <mergeCell ref="A134:BQ136"/>
    <mergeCell ref="A58:BQ60"/>
    <mergeCell ref="A61:BQ68"/>
    <mergeCell ref="A69:G130"/>
    <mergeCell ref="H69:BQ71"/>
    <mergeCell ref="H72:BQ130"/>
  </mergeCells>
  <phoneticPr fontId="3"/>
  <pageMargins left="0.75" right="0.75" top="0.78776041666666663" bottom="0.65625" header="0.51200000000000001" footer="0.51200000000000001"/>
  <pageSetup paperSize="9" orientation="portrait" verticalDpi="1200" r:id="rId1"/>
  <headerFooter alignWithMargins="0">
    <oddHeader>&amp;L様式第１０号</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view="pageBreakPreview" zoomScaleNormal="100" zoomScaleSheetLayoutView="100" workbookViewId="0"/>
  </sheetViews>
  <sheetFormatPr defaultColWidth="3.125" defaultRowHeight="18" customHeight="1"/>
  <cols>
    <col min="1" max="16384" width="3.125" style="81"/>
  </cols>
  <sheetData>
    <row r="1" spans="1:27" ht="18" customHeight="1">
      <c r="A1" s="159"/>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1"/>
    </row>
    <row r="2" spans="1:27" ht="18" customHeight="1">
      <c r="A2" s="386" t="s">
        <v>248</v>
      </c>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8"/>
    </row>
    <row r="3" spans="1:27" ht="18" customHeight="1">
      <c r="A3" s="386"/>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8"/>
    </row>
    <row r="4" spans="1:27" ht="18" customHeight="1">
      <c r="A4" s="16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63"/>
    </row>
    <row r="5" spans="1:27" ht="18" customHeight="1">
      <c r="A5" s="162"/>
      <c r="B5" s="128">
        <v>1</v>
      </c>
      <c r="C5" s="431" t="s">
        <v>251</v>
      </c>
      <c r="D5" s="431"/>
      <c r="E5" s="431"/>
      <c r="F5" s="431"/>
      <c r="G5" s="431"/>
      <c r="H5" s="431"/>
      <c r="I5" s="431"/>
      <c r="J5" s="431"/>
      <c r="K5" s="431"/>
      <c r="L5" s="431"/>
      <c r="M5" s="431"/>
      <c r="N5" s="431"/>
      <c r="O5" s="129"/>
      <c r="P5" s="129"/>
      <c r="Q5" s="129"/>
      <c r="R5" s="129"/>
      <c r="S5" s="129"/>
      <c r="T5" s="129"/>
      <c r="U5" s="129"/>
      <c r="V5" s="129"/>
      <c r="W5" s="129"/>
      <c r="X5" s="129"/>
      <c r="Y5" s="129"/>
      <c r="Z5" s="129"/>
      <c r="AA5" s="163"/>
    </row>
    <row r="6" spans="1:27" ht="18" customHeight="1">
      <c r="A6" s="162"/>
      <c r="B6" s="129"/>
      <c r="C6" s="152" t="s">
        <v>207</v>
      </c>
      <c r="D6" s="393" t="s">
        <v>146</v>
      </c>
      <c r="E6" s="393"/>
      <c r="F6" s="393"/>
      <c r="G6" s="393"/>
      <c r="H6" s="129"/>
      <c r="I6" s="537" t="str">
        <f>IF(KENMEI="","",KENMEI)</f>
        <v/>
      </c>
      <c r="J6" s="537"/>
      <c r="K6" s="537"/>
      <c r="L6" s="537"/>
      <c r="M6" s="537"/>
      <c r="N6" s="537"/>
      <c r="O6" s="537"/>
      <c r="P6" s="537"/>
      <c r="Q6" s="537"/>
      <c r="R6" s="537"/>
      <c r="S6" s="537"/>
      <c r="T6" s="537"/>
      <c r="U6" s="537"/>
      <c r="V6" s="537"/>
      <c r="W6" s="537"/>
      <c r="X6" s="537"/>
      <c r="Y6" s="537"/>
      <c r="Z6" s="129"/>
      <c r="AA6" s="163"/>
    </row>
    <row r="7" spans="1:27" ht="18" customHeight="1">
      <c r="A7" s="162"/>
      <c r="B7" s="129"/>
      <c r="H7" s="129"/>
      <c r="I7" s="537"/>
      <c r="J7" s="537"/>
      <c r="K7" s="537"/>
      <c r="L7" s="537"/>
      <c r="M7" s="537"/>
      <c r="N7" s="537"/>
      <c r="O7" s="537"/>
      <c r="P7" s="537"/>
      <c r="Q7" s="537"/>
      <c r="R7" s="537"/>
      <c r="S7" s="537"/>
      <c r="T7" s="537"/>
      <c r="U7" s="537"/>
      <c r="V7" s="537"/>
      <c r="W7" s="537"/>
      <c r="X7" s="537"/>
      <c r="Y7" s="537"/>
      <c r="Z7" s="129"/>
      <c r="AA7" s="163"/>
    </row>
    <row r="8" spans="1:27" ht="18" customHeight="1">
      <c r="A8" s="162"/>
      <c r="B8" s="129"/>
      <c r="H8" s="129"/>
      <c r="I8" s="128"/>
      <c r="J8" s="128"/>
      <c r="K8" s="128"/>
      <c r="L8" s="128"/>
      <c r="M8" s="128"/>
      <c r="N8" s="128"/>
      <c r="O8" s="128"/>
      <c r="P8" s="128"/>
      <c r="Q8" s="128"/>
      <c r="R8" s="128"/>
      <c r="S8" s="128"/>
      <c r="T8" s="128"/>
      <c r="U8" s="128"/>
      <c r="V8" s="128"/>
      <c r="W8" s="128"/>
      <c r="X8" s="128"/>
      <c r="Y8" s="128"/>
      <c r="Z8" s="129"/>
      <c r="AA8" s="163"/>
    </row>
    <row r="9" spans="1:27" ht="18" customHeight="1">
      <c r="A9" s="162"/>
      <c r="B9" s="129"/>
      <c r="C9" s="152" t="s">
        <v>208</v>
      </c>
      <c r="D9" s="393" t="s">
        <v>187</v>
      </c>
      <c r="E9" s="393"/>
      <c r="F9" s="393"/>
      <c r="G9" s="393"/>
      <c r="H9" s="129"/>
      <c r="I9" s="151" t="s">
        <v>217</v>
      </c>
      <c r="J9" s="536" t="str">
        <f>IF(KEIYAKU_MONEY="","",KEIYAKU_MONEY)</f>
        <v/>
      </c>
      <c r="K9" s="536"/>
      <c r="L9" s="536"/>
      <c r="M9" s="536"/>
      <c r="N9" s="536"/>
      <c r="O9" s="536"/>
      <c r="P9" s="151" t="s">
        <v>190</v>
      </c>
      <c r="Q9" s="129"/>
      <c r="R9" s="129"/>
      <c r="S9" s="129"/>
      <c r="T9" s="129"/>
      <c r="U9" s="129"/>
      <c r="V9" s="129"/>
      <c r="W9" s="129"/>
      <c r="X9" s="129"/>
      <c r="Y9" s="129"/>
      <c r="Z9" s="129"/>
      <c r="AA9" s="163"/>
    </row>
    <row r="10" spans="1:27" ht="18" customHeight="1">
      <c r="A10" s="162"/>
      <c r="B10" s="129"/>
      <c r="C10" s="152"/>
      <c r="D10" s="97"/>
      <c r="E10" s="97"/>
      <c r="F10" s="97"/>
      <c r="G10" s="97"/>
      <c r="H10" s="129"/>
      <c r="I10" s="128"/>
      <c r="J10" s="23"/>
      <c r="K10" s="23"/>
      <c r="L10" s="23"/>
      <c r="M10" s="23"/>
      <c r="N10" s="23"/>
      <c r="O10" s="23"/>
      <c r="P10" s="128"/>
      <c r="Q10" s="129"/>
      <c r="R10" s="129"/>
      <c r="S10" s="129"/>
      <c r="T10" s="129"/>
      <c r="U10" s="129"/>
      <c r="V10" s="129"/>
      <c r="W10" s="129"/>
      <c r="X10" s="129"/>
      <c r="Y10" s="129"/>
      <c r="Z10" s="129"/>
      <c r="AA10" s="163"/>
    </row>
    <row r="11" spans="1:27" ht="18" customHeight="1">
      <c r="A11" s="162"/>
      <c r="B11" s="129"/>
      <c r="H11" s="129"/>
      <c r="I11" s="129"/>
      <c r="J11" s="129"/>
      <c r="K11" s="129"/>
      <c r="L11" s="129"/>
      <c r="M11" s="129"/>
      <c r="N11" s="129"/>
      <c r="O11" s="129"/>
      <c r="P11" s="129"/>
      <c r="Q11" s="129"/>
      <c r="R11" s="129"/>
      <c r="S11" s="129"/>
      <c r="T11" s="129"/>
      <c r="U11" s="129"/>
      <c r="V11" s="129"/>
      <c r="W11" s="129"/>
      <c r="X11" s="129"/>
      <c r="Y11" s="129"/>
      <c r="Z11" s="129"/>
      <c r="AA11" s="163"/>
    </row>
    <row r="12" spans="1:27" ht="18" customHeight="1">
      <c r="A12" s="162"/>
      <c r="B12" s="129"/>
      <c r="C12" s="152" t="s">
        <v>209</v>
      </c>
      <c r="D12" s="393" t="s">
        <v>252</v>
      </c>
      <c r="E12" s="393"/>
      <c r="F12" s="393"/>
      <c r="G12" s="393"/>
      <c r="H12" s="129"/>
      <c r="I12" s="438" t="str">
        <f>IF(KEIYAKU_DATE="","",KEIYAKU_DATE)</f>
        <v/>
      </c>
      <c r="J12" s="438"/>
      <c r="K12" s="438"/>
      <c r="L12" s="438"/>
      <c r="M12" s="438"/>
      <c r="N12" s="438"/>
      <c r="O12" s="438"/>
      <c r="P12" s="438"/>
      <c r="Q12" s="129"/>
      <c r="R12" s="129"/>
      <c r="S12" s="129"/>
      <c r="T12" s="129"/>
      <c r="U12" s="129"/>
      <c r="V12" s="129"/>
      <c r="W12" s="129"/>
      <c r="X12" s="129"/>
      <c r="Y12" s="129"/>
      <c r="Z12" s="129"/>
      <c r="AA12" s="163"/>
    </row>
    <row r="13" spans="1:27" ht="18" customHeight="1">
      <c r="A13" s="162"/>
      <c r="B13" s="129"/>
      <c r="C13" s="152"/>
      <c r="D13" s="97"/>
      <c r="E13" s="97"/>
      <c r="F13" s="97"/>
      <c r="G13" s="97"/>
      <c r="H13" s="129"/>
      <c r="I13" s="119"/>
      <c r="J13" s="119"/>
      <c r="K13" s="17"/>
      <c r="L13" s="128"/>
      <c r="M13" s="17"/>
      <c r="N13" s="128"/>
      <c r="O13" s="17"/>
      <c r="P13" s="128"/>
      <c r="Q13" s="129"/>
      <c r="R13" s="129"/>
      <c r="S13" s="129"/>
      <c r="T13" s="129"/>
      <c r="U13" s="129"/>
      <c r="V13" s="129"/>
      <c r="W13" s="129"/>
      <c r="X13" s="129"/>
      <c r="Y13" s="129"/>
      <c r="Z13" s="129"/>
      <c r="AA13" s="163"/>
    </row>
    <row r="14" spans="1:27" ht="18" customHeight="1">
      <c r="A14" s="162"/>
      <c r="B14" s="129"/>
      <c r="H14" s="129"/>
      <c r="I14" s="129"/>
      <c r="J14" s="129"/>
      <c r="K14" s="129"/>
      <c r="L14" s="129"/>
      <c r="M14" s="129"/>
      <c r="N14" s="129"/>
      <c r="O14" s="129"/>
      <c r="P14" s="129"/>
      <c r="Q14" s="129"/>
      <c r="R14" s="129"/>
      <c r="S14" s="129"/>
      <c r="T14" s="129"/>
      <c r="U14" s="129"/>
      <c r="V14" s="129"/>
      <c r="W14" s="129"/>
      <c r="X14" s="129"/>
      <c r="Y14" s="129"/>
      <c r="Z14" s="129"/>
      <c r="AA14" s="163"/>
    </row>
    <row r="15" spans="1:27" ht="18" customHeight="1">
      <c r="A15" s="162"/>
      <c r="B15" s="129"/>
      <c r="C15" s="152" t="s">
        <v>210</v>
      </c>
      <c r="D15" s="393" t="s">
        <v>174</v>
      </c>
      <c r="E15" s="393"/>
      <c r="F15" s="393"/>
      <c r="G15" s="393"/>
      <c r="H15" s="129"/>
      <c r="I15" s="401" t="s">
        <v>175</v>
      </c>
      <c r="J15" s="401"/>
      <c r="K15" s="438" t="str">
        <f>IF(CHAKUSHU_DATE="","",CHAKUSHU_DATE)</f>
        <v/>
      </c>
      <c r="L15" s="438"/>
      <c r="M15" s="438"/>
      <c r="N15" s="438"/>
      <c r="O15" s="438"/>
      <c r="P15" s="438"/>
      <c r="Q15" s="438"/>
      <c r="R15" s="438"/>
      <c r="S15" s="129"/>
      <c r="T15" s="129"/>
      <c r="U15" s="129"/>
      <c r="V15" s="129"/>
      <c r="W15" s="129"/>
      <c r="X15" s="129"/>
      <c r="Y15" s="129"/>
      <c r="Z15" s="129"/>
      <c r="AA15" s="163"/>
    </row>
    <row r="16" spans="1:27" ht="18" customHeight="1">
      <c r="A16" s="162"/>
      <c r="B16" s="129"/>
      <c r="C16" s="129"/>
      <c r="D16" s="129"/>
      <c r="E16" s="129"/>
      <c r="F16" s="129"/>
      <c r="G16" s="129"/>
      <c r="H16" s="129"/>
      <c r="I16" s="401" t="s">
        <v>186</v>
      </c>
      <c r="J16" s="401"/>
      <c r="K16" s="438" t="str">
        <f>IF(KANSEI_DATE="","",KANSEI_DATE)</f>
        <v/>
      </c>
      <c r="L16" s="438"/>
      <c r="M16" s="438"/>
      <c r="N16" s="438"/>
      <c r="O16" s="438"/>
      <c r="P16" s="438"/>
      <c r="Q16" s="438"/>
      <c r="R16" s="438"/>
      <c r="S16" s="129"/>
      <c r="T16" s="129"/>
      <c r="U16" s="129"/>
      <c r="V16" s="129"/>
      <c r="W16" s="129"/>
      <c r="X16" s="129"/>
      <c r="Y16" s="129"/>
      <c r="Z16" s="129"/>
      <c r="AA16" s="163"/>
    </row>
    <row r="17" spans="1:27" ht="18" customHeight="1">
      <c r="A17" s="162"/>
      <c r="B17" s="129"/>
      <c r="C17" s="129"/>
      <c r="D17" s="129"/>
      <c r="E17" s="129"/>
      <c r="F17" s="129"/>
      <c r="G17" s="129"/>
      <c r="H17" s="129"/>
      <c r="I17" s="119"/>
      <c r="J17" s="119"/>
      <c r="K17" s="119"/>
      <c r="L17" s="119"/>
      <c r="M17" s="17"/>
      <c r="N17" s="128"/>
      <c r="O17" s="17"/>
      <c r="P17" s="128"/>
      <c r="Q17" s="17"/>
      <c r="R17" s="128"/>
      <c r="S17" s="129"/>
      <c r="T17" s="129"/>
      <c r="U17" s="129"/>
      <c r="V17" s="129"/>
      <c r="W17" s="129"/>
      <c r="X17" s="129"/>
      <c r="Y17" s="129"/>
      <c r="Z17" s="129"/>
      <c r="AA17" s="163"/>
    </row>
    <row r="18" spans="1:27" ht="18" customHeight="1">
      <c r="A18" s="162"/>
      <c r="B18" s="128">
        <v>2</v>
      </c>
      <c r="C18" s="431" t="s">
        <v>253</v>
      </c>
      <c r="D18" s="431"/>
      <c r="E18" s="431"/>
      <c r="F18" s="431"/>
      <c r="G18" s="431"/>
      <c r="H18" s="431"/>
      <c r="I18" s="431"/>
      <c r="K18" s="129"/>
      <c r="L18" s="129"/>
      <c r="M18" s="129"/>
      <c r="N18" s="129"/>
      <c r="O18" s="129"/>
      <c r="P18" s="129"/>
      <c r="Q18" s="129"/>
      <c r="R18" s="129"/>
      <c r="S18" s="129"/>
      <c r="T18" s="129"/>
      <c r="U18" s="129"/>
      <c r="V18" s="129"/>
      <c r="W18" s="129"/>
      <c r="X18" s="129"/>
      <c r="Y18" s="129"/>
      <c r="Z18" s="129"/>
      <c r="AA18" s="163"/>
    </row>
    <row r="19" spans="1:27" ht="18" customHeight="1">
      <c r="A19" s="162"/>
      <c r="B19" s="535" t="s">
        <v>258</v>
      </c>
      <c r="C19" s="535"/>
      <c r="D19" s="535"/>
      <c r="E19" s="535"/>
      <c r="F19" s="535"/>
      <c r="G19" s="535" t="s">
        <v>257</v>
      </c>
      <c r="H19" s="535"/>
      <c r="I19" s="535"/>
      <c r="J19" s="535"/>
      <c r="K19" s="535"/>
      <c r="L19" s="535"/>
      <c r="M19" s="535"/>
      <c r="N19" s="535"/>
      <c r="O19" s="535"/>
      <c r="P19" s="539" t="s">
        <v>256</v>
      </c>
      <c r="Q19" s="539"/>
      <c r="R19" s="539"/>
      <c r="S19" s="539"/>
      <c r="T19" s="539"/>
      <c r="U19" s="539"/>
      <c r="V19" s="539"/>
      <c r="W19" s="539"/>
      <c r="X19" s="539"/>
      <c r="Y19" s="539"/>
      <c r="Z19" s="539"/>
      <c r="AA19" s="163"/>
    </row>
    <row r="20" spans="1:27" ht="18" customHeight="1">
      <c r="A20" s="162"/>
      <c r="B20" s="535"/>
      <c r="C20" s="535"/>
      <c r="D20" s="535"/>
      <c r="E20" s="535"/>
      <c r="F20" s="535"/>
      <c r="G20" s="535"/>
      <c r="H20" s="535"/>
      <c r="I20" s="535"/>
      <c r="J20" s="535"/>
      <c r="K20" s="535"/>
      <c r="L20" s="535"/>
      <c r="M20" s="535"/>
      <c r="N20" s="535"/>
      <c r="O20" s="535"/>
      <c r="P20" s="539"/>
      <c r="Q20" s="539"/>
      <c r="R20" s="539"/>
      <c r="S20" s="539"/>
      <c r="T20" s="539"/>
      <c r="U20" s="539"/>
      <c r="V20" s="539"/>
      <c r="W20" s="539"/>
      <c r="X20" s="539"/>
      <c r="Y20" s="539"/>
      <c r="Z20" s="539"/>
      <c r="AA20" s="163"/>
    </row>
    <row r="21" spans="1:27" ht="18" customHeight="1">
      <c r="A21" s="162"/>
      <c r="B21" s="535"/>
      <c r="C21" s="535"/>
      <c r="D21" s="535"/>
      <c r="E21" s="535"/>
      <c r="F21" s="535"/>
      <c r="G21" s="535" t="s">
        <v>259</v>
      </c>
      <c r="H21" s="535"/>
      <c r="I21" s="535"/>
      <c r="J21" s="535" t="s">
        <v>260</v>
      </c>
      <c r="K21" s="535"/>
      <c r="L21" s="535" t="s">
        <v>261</v>
      </c>
      <c r="M21" s="535"/>
      <c r="N21" s="535"/>
      <c r="O21" s="535"/>
      <c r="P21" s="535" t="s">
        <v>262</v>
      </c>
      <c r="Q21" s="535"/>
      <c r="R21" s="535"/>
      <c r="S21" s="164"/>
      <c r="T21" s="165"/>
      <c r="U21" s="540" t="s">
        <v>661</v>
      </c>
      <c r="V21" s="540"/>
      <c r="W21" s="540"/>
      <c r="X21" s="540"/>
      <c r="Y21" s="165"/>
      <c r="Z21" s="166"/>
      <c r="AA21" s="163"/>
    </row>
    <row r="22" spans="1:27" ht="18" customHeight="1">
      <c r="A22" s="162"/>
      <c r="B22" s="535"/>
      <c r="C22" s="535"/>
      <c r="D22" s="535"/>
      <c r="E22" s="535"/>
      <c r="F22" s="535"/>
      <c r="G22" s="535"/>
      <c r="H22" s="535"/>
      <c r="I22" s="535"/>
      <c r="J22" s="535"/>
      <c r="K22" s="535"/>
      <c r="L22" s="535"/>
      <c r="M22" s="535"/>
      <c r="N22" s="535"/>
      <c r="O22" s="535"/>
      <c r="P22" s="535"/>
      <c r="Q22" s="535"/>
      <c r="R22" s="535"/>
      <c r="S22" s="167"/>
      <c r="T22" s="168"/>
      <c r="U22" s="541" t="s">
        <v>660</v>
      </c>
      <c r="V22" s="541"/>
      <c r="W22" s="541"/>
      <c r="X22" s="541"/>
      <c r="Y22" s="168"/>
      <c r="Z22" s="169"/>
      <c r="AA22" s="163"/>
    </row>
    <row r="23" spans="1:27" ht="18" customHeight="1">
      <c r="A23" s="162"/>
      <c r="B23" s="524"/>
      <c r="C23" s="525"/>
      <c r="D23" s="525"/>
      <c r="E23" s="525"/>
      <c r="F23" s="526"/>
      <c r="G23" s="523"/>
      <c r="H23" s="523"/>
      <c r="I23" s="523"/>
      <c r="J23" s="523"/>
      <c r="K23" s="523"/>
      <c r="L23" s="523"/>
      <c r="M23" s="523"/>
      <c r="N23" s="523"/>
      <c r="O23" s="523"/>
      <c r="P23" s="523"/>
      <c r="Q23" s="523"/>
      <c r="R23" s="523"/>
      <c r="S23" s="543"/>
      <c r="T23" s="544"/>
      <c r="U23" s="211"/>
      <c r="V23" s="52" t="s">
        <v>142</v>
      </c>
      <c r="W23" s="211"/>
      <c r="X23" s="52" t="s">
        <v>129</v>
      </c>
      <c r="Y23" s="211"/>
      <c r="Z23" s="53" t="s">
        <v>128</v>
      </c>
      <c r="AA23" s="163"/>
    </row>
    <row r="24" spans="1:27" ht="18" customHeight="1">
      <c r="A24" s="162"/>
      <c r="B24" s="527"/>
      <c r="C24" s="399"/>
      <c r="D24" s="399"/>
      <c r="E24" s="399"/>
      <c r="F24" s="528"/>
      <c r="G24" s="523"/>
      <c r="H24" s="523"/>
      <c r="I24" s="523"/>
      <c r="J24" s="523"/>
      <c r="K24" s="523"/>
      <c r="L24" s="523"/>
      <c r="M24" s="523"/>
      <c r="N24" s="523"/>
      <c r="O24" s="523"/>
      <c r="P24" s="523"/>
      <c r="Q24" s="523"/>
      <c r="R24" s="523"/>
      <c r="S24" s="50" t="s">
        <v>254</v>
      </c>
      <c r="T24" s="51" t="s">
        <v>662</v>
      </c>
      <c r="U24" s="51" t="s">
        <v>255</v>
      </c>
      <c r="V24" s="170"/>
      <c r="W24" s="51" t="s">
        <v>144</v>
      </c>
      <c r="X24" s="542"/>
      <c r="Y24" s="542"/>
      <c r="Z24" s="54" t="s">
        <v>145</v>
      </c>
      <c r="AA24" s="163"/>
    </row>
    <row r="25" spans="1:27" ht="18" customHeight="1">
      <c r="A25" s="162"/>
      <c r="B25" s="524"/>
      <c r="C25" s="525"/>
      <c r="D25" s="525"/>
      <c r="E25" s="525"/>
      <c r="F25" s="526"/>
      <c r="G25" s="523"/>
      <c r="H25" s="523"/>
      <c r="I25" s="523"/>
      <c r="J25" s="523"/>
      <c r="K25" s="523"/>
      <c r="L25" s="523"/>
      <c r="M25" s="523"/>
      <c r="N25" s="523"/>
      <c r="O25" s="523"/>
      <c r="P25" s="523"/>
      <c r="Q25" s="523"/>
      <c r="R25" s="523"/>
      <c r="S25" s="543"/>
      <c r="T25" s="544"/>
      <c r="U25" s="211"/>
      <c r="V25" s="52" t="s">
        <v>142</v>
      </c>
      <c r="W25" s="211"/>
      <c r="X25" s="52" t="s">
        <v>129</v>
      </c>
      <c r="Y25" s="211"/>
      <c r="Z25" s="53" t="s">
        <v>128</v>
      </c>
      <c r="AA25" s="163"/>
    </row>
    <row r="26" spans="1:27" ht="18" customHeight="1">
      <c r="A26" s="162"/>
      <c r="B26" s="527"/>
      <c r="C26" s="399"/>
      <c r="D26" s="399"/>
      <c r="E26" s="399"/>
      <c r="F26" s="528"/>
      <c r="G26" s="523"/>
      <c r="H26" s="523"/>
      <c r="I26" s="523"/>
      <c r="J26" s="523"/>
      <c r="K26" s="523"/>
      <c r="L26" s="523"/>
      <c r="M26" s="523"/>
      <c r="N26" s="523"/>
      <c r="O26" s="523"/>
      <c r="P26" s="523"/>
      <c r="Q26" s="523"/>
      <c r="R26" s="523"/>
      <c r="S26" s="50" t="s">
        <v>254</v>
      </c>
      <c r="T26" s="51" t="s">
        <v>663</v>
      </c>
      <c r="U26" s="51" t="s">
        <v>255</v>
      </c>
      <c r="V26" s="170"/>
      <c r="W26" s="51" t="s">
        <v>144</v>
      </c>
      <c r="X26" s="542"/>
      <c r="Y26" s="542"/>
      <c r="Z26" s="54" t="s">
        <v>145</v>
      </c>
      <c r="AA26" s="163"/>
    </row>
    <row r="27" spans="1:27" ht="18" customHeight="1">
      <c r="A27" s="162"/>
      <c r="B27" s="524"/>
      <c r="C27" s="525"/>
      <c r="D27" s="525"/>
      <c r="E27" s="525"/>
      <c r="F27" s="526"/>
      <c r="G27" s="523"/>
      <c r="H27" s="523"/>
      <c r="I27" s="523"/>
      <c r="J27" s="523"/>
      <c r="K27" s="523"/>
      <c r="L27" s="523"/>
      <c r="M27" s="523"/>
      <c r="N27" s="523"/>
      <c r="O27" s="523"/>
      <c r="P27" s="523"/>
      <c r="Q27" s="523"/>
      <c r="R27" s="523"/>
      <c r="S27" s="543"/>
      <c r="T27" s="544"/>
      <c r="U27" s="211"/>
      <c r="V27" s="52" t="s">
        <v>142</v>
      </c>
      <c r="W27" s="211"/>
      <c r="X27" s="52" t="s">
        <v>129</v>
      </c>
      <c r="Y27" s="211"/>
      <c r="Z27" s="53" t="s">
        <v>128</v>
      </c>
      <c r="AA27" s="163"/>
    </row>
    <row r="28" spans="1:27" ht="18" customHeight="1">
      <c r="A28" s="162"/>
      <c r="B28" s="527"/>
      <c r="C28" s="399"/>
      <c r="D28" s="399"/>
      <c r="E28" s="399"/>
      <c r="F28" s="528"/>
      <c r="G28" s="523"/>
      <c r="H28" s="523"/>
      <c r="I28" s="523"/>
      <c r="J28" s="523"/>
      <c r="K28" s="523"/>
      <c r="L28" s="523"/>
      <c r="M28" s="523"/>
      <c r="N28" s="523"/>
      <c r="O28" s="523"/>
      <c r="P28" s="523"/>
      <c r="Q28" s="523"/>
      <c r="R28" s="523"/>
      <c r="S28" s="50" t="s">
        <v>254</v>
      </c>
      <c r="T28" s="51" t="s">
        <v>663</v>
      </c>
      <c r="U28" s="51" t="s">
        <v>255</v>
      </c>
      <c r="V28" s="170"/>
      <c r="W28" s="51" t="s">
        <v>144</v>
      </c>
      <c r="X28" s="542"/>
      <c r="Y28" s="542"/>
      <c r="Z28" s="54" t="s">
        <v>145</v>
      </c>
      <c r="AA28" s="163"/>
    </row>
    <row r="29" spans="1:27" ht="18" customHeight="1">
      <c r="A29" s="162"/>
      <c r="B29" s="529" t="s">
        <v>246</v>
      </c>
      <c r="C29" s="530"/>
      <c r="D29" s="530"/>
      <c r="E29" s="530"/>
      <c r="F29" s="530"/>
      <c r="G29" s="530"/>
      <c r="H29" s="530"/>
      <c r="I29" s="531"/>
      <c r="J29" s="523"/>
      <c r="K29" s="523"/>
      <c r="L29" s="523"/>
      <c r="M29" s="523"/>
      <c r="N29" s="523"/>
      <c r="O29" s="523"/>
      <c r="P29" s="523"/>
      <c r="Q29" s="523"/>
      <c r="R29" s="523"/>
      <c r="S29" s="545"/>
      <c r="T29" s="546"/>
      <c r="U29" s="546"/>
      <c r="V29" s="546"/>
      <c r="W29" s="546"/>
      <c r="X29" s="546"/>
      <c r="Y29" s="546"/>
      <c r="Z29" s="547"/>
      <c r="AA29" s="163"/>
    </row>
    <row r="30" spans="1:27" ht="18" customHeight="1">
      <c r="A30" s="162"/>
      <c r="B30" s="532"/>
      <c r="C30" s="533"/>
      <c r="D30" s="533"/>
      <c r="E30" s="533"/>
      <c r="F30" s="533"/>
      <c r="G30" s="533"/>
      <c r="H30" s="533"/>
      <c r="I30" s="534"/>
      <c r="J30" s="523"/>
      <c r="K30" s="523"/>
      <c r="L30" s="523"/>
      <c r="M30" s="523"/>
      <c r="N30" s="523"/>
      <c r="O30" s="523"/>
      <c r="P30" s="523"/>
      <c r="Q30" s="523"/>
      <c r="R30" s="523"/>
      <c r="S30" s="548"/>
      <c r="T30" s="549"/>
      <c r="U30" s="549"/>
      <c r="V30" s="549"/>
      <c r="W30" s="549"/>
      <c r="X30" s="549"/>
      <c r="Y30" s="549"/>
      <c r="Z30" s="550"/>
      <c r="AA30" s="163"/>
    </row>
    <row r="31" spans="1:27" ht="18" customHeight="1">
      <c r="A31" s="162"/>
      <c r="B31" s="538" t="s">
        <v>263</v>
      </c>
      <c r="C31" s="538"/>
      <c r="D31" s="538"/>
      <c r="E31" s="538"/>
      <c r="F31" s="538"/>
      <c r="G31" s="538"/>
      <c r="H31" s="538"/>
      <c r="I31" s="538"/>
      <c r="J31" s="538"/>
      <c r="K31" s="538"/>
      <c r="L31" s="538"/>
      <c r="M31" s="538"/>
      <c r="N31" s="538"/>
      <c r="O31" s="538"/>
      <c r="P31" s="538"/>
      <c r="Q31" s="538"/>
      <c r="R31" s="538"/>
      <c r="S31" s="538"/>
      <c r="T31" s="538"/>
      <c r="U31" s="538"/>
      <c r="V31" s="538"/>
      <c r="W31" s="538"/>
      <c r="X31" s="538"/>
      <c r="Y31" s="538"/>
      <c r="Z31" s="538"/>
      <c r="AA31" s="163"/>
    </row>
    <row r="32" spans="1:27" ht="18" customHeight="1">
      <c r="A32" s="162"/>
      <c r="B32" s="431"/>
      <c r="C32" s="431"/>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163"/>
    </row>
    <row r="33" spans="1:27" ht="18" customHeight="1">
      <c r="A33" s="162"/>
      <c r="B33" s="129"/>
      <c r="C33" s="129"/>
      <c r="D33" s="129"/>
      <c r="E33" s="129"/>
      <c r="F33" s="129"/>
      <c r="G33" s="129"/>
      <c r="H33" s="129"/>
      <c r="I33" s="129"/>
      <c r="J33" s="129"/>
      <c r="K33" s="129"/>
      <c r="L33" s="129"/>
      <c r="M33" s="129"/>
      <c r="N33" s="129"/>
      <c r="O33" s="129"/>
      <c r="P33" s="129"/>
      <c r="Q33" s="129"/>
      <c r="R33" s="129"/>
      <c r="S33" s="401" t="str">
        <f>IF(GENGO="","",GENGO)</f>
        <v>令和</v>
      </c>
      <c r="T33" s="401"/>
      <c r="U33" s="89"/>
      <c r="V33" s="128" t="s">
        <v>142</v>
      </c>
      <c r="W33" s="89"/>
      <c r="X33" s="128" t="s">
        <v>129</v>
      </c>
      <c r="Y33" s="89"/>
      <c r="Z33" s="128" t="s">
        <v>128</v>
      </c>
      <c r="AA33" s="163"/>
    </row>
    <row r="34" spans="1:27" ht="18" customHeight="1">
      <c r="A34" s="162"/>
      <c r="B34" s="129"/>
      <c r="C34" s="129"/>
      <c r="D34" s="129"/>
      <c r="E34" s="129"/>
      <c r="F34" s="129"/>
      <c r="G34" s="129"/>
      <c r="H34" s="129"/>
      <c r="I34" s="129"/>
      <c r="J34" s="129"/>
      <c r="K34" s="129"/>
      <c r="L34" s="129"/>
      <c r="M34" s="129"/>
      <c r="N34" s="129"/>
      <c r="O34" s="129"/>
      <c r="P34" s="129"/>
      <c r="Q34" s="129"/>
      <c r="R34" s="129"/>
      <c r="AA34" s="163"/>
    </row>
    <row r="35" spans="1:27" ht="18" customHeight="1">
      <c r="A35" s="162"/>
      <c r="B35" s="393" t="s">
        <v>155</v>
      </c>
      <c r="C35" s="393"/>
      <c r="D35" s="393"/>
      <c r="E35" s="383" t="str">
        <f>IF(HACCHUSHA_YAKUSHOKU="","",HACCHUSHA_YAKUSHOKU)</f>
        <v/>
      </c>
      <c r="F35" s="383"/>
      <c r="G35" s="383"/>
      <c r="H35" s="383"/>
      <c r="I35" s="383"/>
      <c r="J35" s="129" t="s">
        <v>156</v>
      </c>
      <c r="K35" s="129"/>
      <c r="L35" s="129"/>
      <c r="M35" s="129"/>
      <c r="N35" s="129"/>
      <c r="O35" s="129"/>
      <c r="P35" s="129"/>
      <c r="Q35" s="129"/>
      <c r="R35" s="129"/>
      <c r="S35" s="129"/>
      <c r="T35" s="129"/>
      <c r="U35" s="129"/>
      <c r="V35" s="129"/>
      <c r="W35" s="129"/>
      <c r="X35" s="129"/>
      <c r="Y35" s="129"/>
      <c r="Z35" s="129"/>
      <c r="AA35" s="163"/>
    </row>
    <row r="36" spans="1:27" ht="18" customHeight="1">
      <c r="A36" s="162"/>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63"/>
    </row>
    <row r="37" spans="1:27" ht="18" customHeight="1">
      <c r="A37" s="162"/>
      <c r="B37" s="129"/>
      <c r="C37" s="129"/>
      <c r="D37" s="129"/>
      <c r="E37" s="129"/>
      <c r="F37" s="129"/>
      <c r="G37" s="129"/>
      <c r="J37" s="129"/>
      <c r="K37" s="129"/>
      <c r="L37" s="129"/>
      <c r="M37" s="401" t="s">
        <v>150</v>
      </c>
      <c r="N37" s="401"/>
      <c r="O37" s="431"/>
      <c r="P37" s="431"/>
      <c r="Q37" s="431"/>
      <c r="R37" s="431"/>
      <c r="S37" s="431"/>
      <c r="T37" s="431"/>
      <c r="U37" s="431"/>
      <c r="V37" s="431"/>
      <c r="W37" s="431"/>
      <c r="X37" s="431"/>
      <c r="Z37" s="129"/>
      <c r="AA37" s="163"/>
    </row>
    <row r="38" spans="1:27" ht="18" customHeight="1">
      <c r="A38" s="162"/>
      <c r="B38" s="129"/>
      <c r="C38" s="129"/>
      <c r="D38" s="129"/>
      <c r="E38" s="129"/>
      <c r="F38" s="129"/>
      <c r="G38" s="129"/>
      <c r="J38" s="393" t="s">
        <v>365</v>
      </c>
      <c r="K38" s="393"/>
      <c r="L38" s="393"/>
      <c r="M38" s="401" t="s">
        <v>151</v>
      </c>
      <c r="N38" s="401"/>
      <c r="O38" s="431"/>
      <c r="P38" s="431"/>
      <c r="Q38" s="431"/>
      <c r="R38" s="431"/>
      <c r="S38" s="431"/>
      <c r="T38" s="431"/>
      <c r="U38" s="431"/>
      <c r="V38" s="431"/>
      <c r="W38" s="431"/>
      <c r="X38" s="431"/>
      <c r="Z38" s="129"/>
      <c r="AA38" s="163"/>
    </row>
    <row r="39" spans="1:27" ht="18" customHeight="1">
      <c r="A39" s="162"/>
      <c r="B39" s="129"/>
      <c r="C39" s="129"/>
      <c r="D39" s="129"/>
      <c r="E39" s="129"/>
      <c r="F39" s="129"/>
      <c r="G39" s="129"/>
      <c r="J39" s="129"/>
      <c r="K39" s="129"/>
      <c r="L39" s="129"/>
      <c r="M39" s="401" t="s">
        <v>152</v>
      </c>
      <c r="N39" s="401"/>
      <c r="O39" s="431"/>
      <c r="P39" s="431"/>
      <c r="Q39" s="431"/>
      <c r="R39" s="431"/>
      <c r="S39" s="431"/>
      <c r="T39" s="431"/>
      <c r="U39" s="431"/>
      <c r="V39" s="431"/>
      <c r="W39" s="431"/>
      <c r="X39" s="431"/>
      <c r="Y39" s="128" t="s">
        <v>247</v>
      </c>
      <c r="Z39" s="129"/>
      <c r="AA39" s="163"/>
    </row>
    <row r="40" spans="1:27" ht="18" customHeight="1">
      <c r="A40" s="162"/>
      <c r="B40" s="392" t="s">
        <v>198</v>
      </c>
      <c r="C40" s="392"/>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63"/>
    </row>
    <row r="41" spans="1:27" ht="18" customHeight="1">
      <c r="A41" s="162"/>
      <c r="B41" s="128">
        <v>1</v>
      </c>
      <c r="C41" s="431" t="s">
        <v>664</v>
      </c>
      <c r="D41" s="431"/>
      <c r="E41" s="431"/>
      <c r="F41" s="431"/>
      <c r="G41" s="431"/>
      <c r="H41" s="431"/>
      <c r="I41" s="431"/>
      <c r="J41" s="431"/>
      <c r="K41" s="431"/>
      <c r="L41" s="431"/>
      <c r="M41" s="431"/>
      <c r="N41" s="431"/>
      <c r="O41" s="431"/>
      <c r="P41" s="431"/>
      <c r="Q41" s="431"/>
      <c r="R41" s="431"/>
      <c r="S41" s="431"/>
      <c r="T41" s="431"/>
      <c r="U41" s="431"/>
      <c r="V41" s="431"/>
      <c r="W41" s="431"/>
      <c r="X41" s="431"/>
      <c r="Y41" s="431"/>
      <c r="Z41" s="129"/>
      <c r="AA41" s="163"/>
    </row>
    <row r="42" spans="1:27" ht="18" customHeight="1">
      <c r="A42" s="162"/>
      <c r="B42" s="171">
        <v>2</v>
      </c>
      <c r="C42" s="374" t="s">
        <v>264</v>
      </c>
      <c r="D42" s="374"/>
      <c r="E42" s="374"/>
      <c r="F42" s="374"/>
      <c r="G42" s="374"/>
      <c r="H42" s="374"/>
      <c r="I42" s="374"/>
      <c r="J42" s="374"/>
      <c r="K42" s="374"/>
      <c r="L42" s="374"/>
      <c r="M42" s="374"/>
      <c r="N42" s="374"/>
      <c r="O42" s="374"/>
      <c r="P42" s="374"/>
      <c r="Q42" s="374"/>
      <c r="R42" s="374"/>
      <c r="S42" s="374"/>
      <c r="T42" s="374"/>
      <c r="U42" s="374"/>
      <c r="V42" s="374"/>
      <c r="W42" s="374"/>
      <c r="X42" s="374"/>
      <c r="Y42" s="374"/>
      <c r="Z42" s="129"/>
      <c r="AA42" s="163"/>
    </row>
    <row r="43" spans="1:27" ht="18" customHeight="1">
      <c r="A43" s="162"/>
      <c r="B43" s="129"/>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129"/>
      <c r="AA43" s="163"/>
    </row>
    <row r="44" spans="1:27" ht="18" customHeight="1">
      <c r="A44" s="172"/>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4"/>
    </row>
  </sheetData>
  <mergeCells count="63">
    <mergeCell ref="P19:Z20"/>
    <mergeCell ref="S33:T33"/>
    <mergeCell ref="U21:X21"/>
    <mergeCell ref="U22:X22"/>
    <mergeCell ref="X24:Y24"/>
    <mergeCell ref="P21:R22"/>
    <mergeCell ref="P23:R24"/>
    <mergeCell ref="S23:T23"/>
    <mergeCell ref="X28:Y28"/>
    <mergeCell ref="P29:R30"/>
    <mergeCell ref="X26:Y26"/>
    <mergeCell ref="P25:R26"/>
    <mergeCell ref="S25:T25"/>
    <mergeCell ref="S29:Z30"/>
    <mergeCell ref="P27:R28"/>
    <mergeCell ref="S27:T27"/>
    <mergeCell ref="B35:D35"/>
    <mergeCell ref="E35:I35"/>
    <mergeCell ref="C42:Y43"/>
    <mergeCell ref="B31:Z32"/>
    <mergeCell ref="M39:N39"/>
    <mergeCell ref="O39:X39"/>
    <mergeCell ref="B40:C40"/>
    <mergeCell ref="C41:Y41"/>
    <mergeCell ref="M37:N37"/>
    <mergeCell ref="O37:X37"/>
    <mergeCell ref="J38:L38"/>
    <mergeCell ref="M38:N38"/>
    <mergeCell ref="O38:X38"/>
    <mergeCell ref="A2:AA3"/>
    <mergeCell ref="I16:J16"/>
    <mergeCell ref="C18:I18"/>
    <mergeCell ref="C5:N5"/>
    <mergeCell ref="D6:G6"/>
    <mergeCell ref="J9:O9"/>
    <mergeCell ref="D12:G12"/>
    <mergeCell ref="D15:G15"/>
    <mergeCell ref="I15:J15"/>
    <mergeCell ref="D9:G9"/>
    <mergeCell ref="I6:Y7"/>
    <mergeCell ref="K15:R15"/>
    <mergeCell ref="K16:R16"/>
    <mergeCell ref="I12:P12"/>
    <mergeCell ref="B19:F22"/>
    <mergeCell ref="G21:I22"/>
    <mergeCell ref="J21:K22"/>
    <mergeCell ref="B23:F24"/>
    <mergeCell ref="G23:I24"/>
    <mergeCell ref="G19:O20"/>
    <mergeCell ref="L21:O22"/>
    <mergeCell ref="L23:O24"/>
    <mergeCell ref="J23:K24"/>
    <mergeCell ref="J29:K30"/>
    <mergeCell ref="L27:O28"/>
    <mergeCell ref="B25:F26"/>
    <mergeCell ref="G25:I26"/>
    <mergeCell ref="J25:K26"/>
    <mergeCell ref="J27:K28"/>
    <mergeCell ref="B29:I30"/>
    <mergeCell ref="B27:F28"/>
    <mergeCell ref="G27:I28"/>
    <mergeCell ref="L25:O26"/>
    <mergeCell ref="L29:O30"/>
  </mergeCells>
  <phoneticPr fontId="3"/>
  <printOptions horizontalCentered="1" verticalCentered="1"/>
  <pageMargins left="0.78740157480314965" right="0.78740157480314965" top="0.78740157480314965" bottom="0.78740157480314965" header="0.59055118110236227" footer="0.59055118110236227"/>
  <pageSetup paperSize="9" orientation="portrait" r:id="rId1"/>
  <headerFooter alignWithMargins="0">
    <oddHeader>&amp;L様式第１１号</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4"/>
  <sheetViews>
    <sheetView view="pageBreakPreview" zoomScaleNormal="100" zoomScaleSheetLayoutView="100" workbookViewId="0"/>
  </sheetViews>
  <sheetFormatPr defaultColWidth="3.125" defaultRowHeight="18" customHeight="1"/>
  <cols>
    <col min="1" max="16384" width="3.125" style="111"/>
  </cols>
  <sheetData>
    <row r="1" spans="1:39" ht="18" customHeight="1">
      <c r="A1" s="141"/>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3"/>
    </row>
    <row r="2" spans="1:39" ht="18" customHeight="1">
      <c r="A2" s="386" t="s">
        <v>268</v>
      </c>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8"/>
    </row>
    <row r="3" spans="1:39" ht="18" customHeight="1">
      <c r="A3" s="386"/>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8"/>
    </row>
    <row r="4" spans="1:39" ht="18" customHeight="1">
      <c r="A4" s="386"/>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8"/>
    </row>
    <row r="5" spans="1:39" ht="18" customHeight="1">
      <c r="A5" s="147"/>
      <c r="B5" s="80"/>
      <c r="C5" s="80"/>
      <c r="D5" s="80"/>
      <c r="E5" s="80"/>
      <c r="F5" s="80"/>
      <c r="G5" s="80"/>
      <c r="H5" s="80"/>
      <c r="I5" s="80"/>
      <c r="J5" s="80"/>
      <c r="K5" s="80"/>
      <c r="L5" s="80"/>
      <c r="M5" s="80"/>
      <c r="N5" s="80"/>
      <c r="O5" s="80"/>
      <c r="P5" s="80"/>
      <c r="Q5" s="80"/>
      <c r="R5" s="80"/>
      <c r="AA5" s="148"/>
    </row>
    <row r="6" spans="1:39" ht="18" customHeight="1">
      <c r="A6" s="147"/>
      <c r="B6" s="128">
        <v>1</v>
      </c>
      <c r="C6" s="393" t="s">
        <v>146</v>
      </c>
      <c r="D6" s="393"/>
      <c r="E6" s="393"/>
      <c r="F6" s="393"/>
      <c r="G6" s="80"/>
      <c r="H6" s="428" t="str">
        <f>IF(KENMEI="","",KENMEI)</f>
        <v/>
      </c>
      <c r="I6" s="428"/>
      <c r="J6" s="428"/>
      <c r="K6" s="428"/>
      <c r="L6" s="428"/>
      <c r="M6" s="428"/>
      <c r="N6" s="428"/>
      <c r="O6" s="428"/>
      <c r="P6" s="428"/>
      <c r="Q6" s="428"/>
      <c r="R6" s="428"/>
      <c r="S6" s="428"/>
      <c r="T6" s="428"/>
      <c r="U6" s="428"/>
      <c r="V6" s="428"/>
      <c r="W6" s="428"/>
      <c r="X6" s="428"/>
      <c r="Y6" s="428"/>
      <c r="Z6" s="428"/>
      <c r="AA6" s="148"/>
    </row>
    <row r="7" spans="1:39" ht="18" customHeight="1">
      <c r="A7" s="147"/>
      <c r="B7" s="80"/>
      <c r="C7" s="80"/>
      <c r="D7" s="80"/>
      <c r="E7" s="80"/>
      <c r="F7" s="80"/>
      <c r="G7" s="80"/>
      <c r="H7" s="428"/>
      <c r="I7" s="428"/>
      <c r="J7" s="428"/>
      <c r="K7" s="428"/>
      <c r="L7" s="428"/>
      <c r="M7" s="428"/>
      <c r="N7" s="428"/>
      <c r="O7" s="428"/>
      <c r="P7" s="428"/>
      <c r="Q7" s="428"/>
      <c r="R7" s="428"/>
      <c r="S7" s="428"/>
      <c r="T7" s="428"/>
      <c r="U7" s="428"/>
      <c r="V7" s="428"/>
      <c r="W7" s="428"/>
      <c r="X7" s="428"/>
      <c r="Y7" s="428"/>
      <c r="Z7" s="428"/>
      <c r="AA7" s="148"/>
    </row>
    <row r="8" spans="1:39" ht="18" customHeight="1">
      <c r="A8" s="147"/>
      <c r="B8" s="80"/>
      <c r="C8" s="80"/>
      <c r="D8" s="80"/>
      <c r="E8" s="80"/>
      <c r="F8" s="80"/>
      <c r="G8" s="80"/>
      <c r="H8" s="89"/>
      <c r="I8" s="89"/>
      <c r="J8" s="89"/>
      <c r="K8" s="89"/>
      <c r="L8" s="89"/>
      <c r="M8" s="89"/>
      <c r="N8" s="89"/>
      <c r="O8" s="89"/>
      <c r="P8" s="89"/>
      <c r="Q8" s="89"/>
      <c r="R8" s="89"/>
      <c r="S8" s="89"/>
      <c r="T8" s="89"/>
      <c r="U8" s="89"/>
      <c r="V8" s="89"/>
      <c r="W8" s="89"/>
      <c r="X8" s="89"/>
      <c r="Y8" s="89"/>
      <c r="Z8" s="89"/>
      <c r="AA8" s="148"/>
    </row>
    <row r="9" spans="1:39" ht="18" customHeight="1">
      <c r="A9" s="147"/>
      <c r="B9" s="80"/>
      <c r="C9" s="80"/>
      <c r="D9" s="80"/>
      <c r="E9" s="80"/>
      <c r="F9" s="80"/>
      <c r="G9" s="80"/>
      <c r="H9" s="89"/>
      <c r="I9" s="89"/>
      <c r="J9" s="89"/>
      <c r="K9" s="89"/>
      <c r="L9" s="89"/>
      <c r="M9" s="89"/>
      <c r="N9" s="89"/>
      <c r="O9" s="89"/>
      <c r="P9" s="89"/>
      <c r="Q9" s="89"/>
      <c r="R9" s="89"/>
      <c r="S9" s="89"/>
      <c r="T9" s="89"/>
      <c r="U9" s="89"/>
      <c r="V9" s="89"/>
      <c r="W9" s="89"/>
      <c r="X9" s="89"/>
      <c r="Y9" s="89"/>
      <c r="Z9" s="89"/>
      <c r="AA9" s="148"/>
    </row>
    <row r="10" spans="1:39" ht="18" customHeight="1">
      <c r="A10" s="147"/>
      <c r="B10" s="128">
        <v>2</v>
      </c>
      <c r="C10" s="393" t="s">
        <v>160</v>
      </c>
      <c r="D10" s="393"/>
      <c r="E10" s="393"/>
      <c r="F10" s="393"/>
      <c r="G10" s="80"/>
      <c r="H10" s="422" t="str">
        <f>IF(BASHO="","",BASHO)</f>
        <v/>
      </c>
      <c r="I10" s="422"/>
      <c r="J10" s="422"/>
      <c r="K10" s="422"/>
      <c r="L10" s="422"/>
      <c r="M10" s="422"/>
      <c r="N10" s="422"/>
      <c r="O10" s="422"/>
      <c r="P10" s="422"/>
      <c r="Q10" s="422"/>
      <c r="R10" s="422"/>
      <c r="S10" s="422"/>
      <c r="T10" s="422"/>
      <c r="U10" s="422"/>
      <c r="V10" s="422"/>
      <c r="W10" s="422"/>
      <c r="X10" s="422"/>
      <c r="Y10" s="422"/>
      <c r="Z10" s="422"/>
      <c r="AA10" s="148"/>
    </row>
    <row r="11" spans="1:39" ht="18" customHeight="1">
      <c r="A11" s="147"/>
      <c r="B11" s="128"/>
      <c r="C11" s="97"/>
      <c r="D11" s="97"/>
      <c r="E11" s="97"/>
      <c r="F11" s="97"/>
      <c r="G11" s="80"/>
      <c r="H11" s="119"/>
      <c r="I11" s="119"/>
      <c r="J11" s="119"/>
      <c r="K11" s="89"/>
      <c r="L11" s="89"/>
      <c r="M11" s="89"/>
      <c r="N11" s="89"/>
      <c r="O11" s="89"/>
      <c r="P11" s="89"/>
      <c r="Q11" s="89"/>
      <c r="R11" s="89"/>
      <c r="S11" s="89"/>
      <c r="T11" s="89"/>
      <c r="U11" s="119"/>
      <c r="V11" s="119"/>
      <c r="W11" s="128"/>
      <c r="X11" s="119"/>
      <c r="Y11" s="119"/>
      <c r="AA11" s="148"/>
    </row>
    <row r="12" spans="1:39" ht="18" customHeight="1">
      <c r="A12" s="147"/>
      <c r="B12" s="128"/>
      <c r="C12" s="97"/>
      <c r="D12" s="97"/>
      <c r="E12" s="97"/>
      <c r="F12" s="97"/>
      <c r="G12" s="80"/>
      <c r="H12" s="119"/>
      <c r="I12" s="119"/>
      <c r="J12" s="119"/>
      <c r="K12" s="89"/>
      <c r="L12" s="89"/>
      <c r="M12" s="89"/>
      <c r="N12" s="89"/>
      <c r="O12" s="89"/>
      <c r="P12" s="89"/>
      <c r="Q12" s="89"/>
      <c r="R12" s="89"/>
      <c r="S12" s="89"/>
      <c r="T12" s="89"/>
      <c r="U12" s="119"/>
      <c r="V12" s="119"/>
      <c r="W12" s="128"/>
      <c r="X12" s="119"/>
      <c r="Y12" s="119"/>
      <c r="AA12" s="148"/>
    </row>
    <row r="13" spans="1:39" ht="18" customHeight="1">
      <c r="A13" s="147"/>
      <c r="B13" s="128"/>
      <c r="C13" s="97"/>
      <c r="D13" s="97"/>
      <c r="E13" s="97"/>
      <c r="F13" s="97"/>
      <c r="G13" s="80"/>
      <c r="H13" s="119"/>
      <c r="I13" s="119"/>
      <c r="J13" s="119"/>
      <c r="K13" s="89"/>
      <c r="L13" s="89"/>
      <c r="M13" s="89"/>
      <c r="N13" s="89"/>
      <c r="O13" s="89"/>
      <c r="P13" s="89"/>
      <c r="Q13" s="89"/>
      <c r="R13" s="89"/>
      <c r="S13" s="89"/>
      <c r="T13" s="89"/>
      <c r="U13" s="119"/>
      <c r="V13" s="119"/>
      <c r="W13" s="128"/>
      <c r="X13" s="119"/>
      <c r="Y13" s="119"/>
      <c r="AA13" s="148"/>
    </row>
    <row r="14" spans="1:39" ht="18" customHeight="1">
      <c r="A14" s="147"/>
      <c r="B14" s="128">
        <v>3</v>
      </c>
      <c r="C14" s="393" t="s">
        <v>174</v>
      </c>
      <c r="D14" s="393"/>
      <c r="E14" s="393"/>
      <c r="F14" s="393"/>
      <c r="G14" s="80"/>
      <c r="H14" s="401" t="s">
        <v>175</v>
      </c>
      <c r="I14" s="401"/>
      <c r="J14" s="438" t="str">
        <f>IF(CHAKUSHU_DATE="","",CHAKUSHU_DATE)</f>
        <v/>
      </c>
      <c r="K14" s="438"/>
      <c r="L14" s="438"/>
      <c r="M14" s="438"/>
      <c r="N14" s="438"/>
      <c r="O14" s="438"/>
      <c r="P14" s="438"/>
      <c r="Q14" s="438"/>
      <c r="U14" s="149"/>
      <c r="V14" s="149"/>
      <c r="W14" s="149"/>
      <c r="X14" s="149"/>
      <c r="Y14" s="149"/>
      <c r="Z14" s="149"/>
      <c r="AA14" s="148"/>
    </row>
    <row r="15" spans="1:39" ht="18" customHeight="1">
      <c r="A15" s="147"/>
      <c r="G15" s="80"/>
      <c r="H15" s="401" t="s">
        <v>186</v>
      </c>
      <c r="I15" s="401"/>
      <c r="J15" s="551" t="str">
        <f>IF(KANSEI_DATE="","",KANSEI_DATE)</f>
        <v/>
      </c>
      <c r="K15" s="551"/>
      <c r="L15" s="551"/>
      <c r="M15" s="551"/>
      <c r="N15" s="551"/>
      <c r="O15" s="551"/>
      <c r="P15" s="551"/>
      <c r="Q15" s="551"/>
      <c r="U15" s="80"/>
      <c r="V15" s="80"/>
      <c r="W15" s="80"/>
      <c r="X15" s="80"/>
      <c r="Y15" s="80"/>
      <c r="Z15" s="80"/>
      <c r="AA15" s="148"/>
      <c r="AJ15" s="80"/>
      <c r="AK15" s="80"/>
      <c r="AL15" s="80"/>
      <c r="AM15" s="80"/>
    </row>
    <row r="16" spans="1:39" ht="18" customHeight="1">
      <c r="A16" s="147"/>
      <c r="G16" s="80"/>
      <c r="H16" s="119"/>
      <c r="I16" s="119"/>
      <c r="J16" s="128"/>
      <c r="K16" s="128"/>
      <c r="L16" s="88"/>
      <c r="M16" s="128"/>
      <c r="N16" s="88"/>
      <c r="O16" s="128"/>
      <c r="P16" s="88"/>
      <c r="Q16" s="128"/>
      <c r="U16" s="80"/>
      <c r="V16" s="80"/>
      <c r="W16" s="80"/>
      <c r="X16" s="80"/>
      <c r="Y16" s="80"/>
      <c r="Z16" s="80"/>
      <c r="AA16" s="148"/>
      <c r="AJ16" s="80"/>
      <c r="AK16" s="80"/>
      <c r="AL16" s="80"/>
      <c r="AM16" s="80"/>
    </row>
    <row r="17" spans="1:39" ht="18" customHeight="1">
      <c r="A17" s="147"/>
      <c r="G17" s="80"/>
      <c r="H17" s="119"/>
      <c r="I17" s="119"/>
      <c r="J17" s="128"/>
      <c r="K17" s="128"/>
      <c r="L17" s="88"/>
      <c r="M17" s="128"/>
      <c r="N17" s="88"/>
      <c r="O17" s="128"/>
      <c r="P17" s="88"/>
      <c r="Q17" s="128"/>
      <c r="U17" s="80"/>
      <c r="V17" s="80"/>
      <c r="W17" s="80"/>
      <c r="X17" s="80"/>
      <c r="Y17" s="80"/>
      <c r="Z17" s="80"/>
      <c r="AA17" s="148"/>
      <c r="AJ17" s="80"/>
      <c r="AK17" s="80"/>
      <c r="AL17" s="80"/>
      <c r="AM17" s="80"/>
    </row>
    <row r="18" spans="1:39" ht="18" customHeight="1">
      <c r="A18" s="147"/>
      <c r="B18" s="392">
        <v>4</v>
      </c>
      <c r="C18" s="393" t="s">
        <v>187</v>
      </c>
      <c r="D18" s="393"/>
      <c r="E18" s="393"/>
      <c r="F18" s="393"/>
      <c r="G18" s="80"/>
      <c r="H18" s="416" t="s">
        <v>211</v>
      </c>
      <c r="I18" s="424" t="str">
        <f>IF(KEIYAKU_MONEY="","",KEIYAKU_MONEY)</f>
        <v/>
      </c>
      <c r="J18" s="424"/>
      <c r="K18" s="424"/>
      <c r="L18" s="424"/>
      <c r="M18" s="424"/>
      <c r="N18" s="424"/>
      <c r="O18" s="424"/>
      <c r="P18" s="424"/>
      <c r="Q18" s="394" t="s">
        <v>212</v>
      </c>
      <c r="U18" s="80"/>
      <c r="V18" s="128"/>
      <c r="W18" s="80"/>
      <c r="X18" s="80"/>
      <c r="Y18" s="80"/>
      <c r="Z18" s="80"/>
      <c r="AA18" s="148"/>
    </row>
    <row r="19" spans="1:39" ht="18" customHeight="1">
      <c r="A19" s="147"/>
      <c r="B19" s="392"/>
      <c r="C19" s="393"/>
      <c r="D19" s="393"/>
      <c r="E19" s="393"/>
      <c r="F19" s="393"/>
      <c r="H19" s="417"/>
      <c r="I19" s="425"/>
      <c r="J19" s="425"/>
      <c r="K19" s="425"/>
      <c r="L19" s="425"/>
      <c r="M19" s="425"/>
      <c r="N19" s="425"/>
      <c r="O19" s="425"/>
      <c r="P19" s="425"/>
      <c r="Q19" s="395"/>
      <c r="U19" s="128"/>
      <c r="V19" s="128"/>
      <c r="AA19" s="148"/>
    </row>
    <row r="20" spans="1:39" ht="18" customHeight="1">
      <c r="A20" s="147"/>
      <c r="B20" s="98"/>
      <c r="C20" s="418" t="s">
        <v>189</v>
      </c>
      <c r="D20" s="418"/>
      <c r="E20" s="418"/>
      <c r="F20" s="418"/>
      <c r="G20" s="418"/>
      <c r="H20" s="418"/>
      <c r="I20" s="418"/>
      <c r="J20" s="418"/>
      <c r="K20" s="418"/>
      <c r="L20" s="418"/>
      <c r="M20" s="418"/>
      <c r="N20" s="418"/>
      <c r="O20" s="418"/>
      <c r="P20" s="150" t="s">
        <v>213</v>
      </c>
      <c r="Q20" s="421" t="e">
        <f>IF(ISBLANK(I18),"",ROUNDDOWN(I18*ZEIRITSU/(100+ZEIRITSU),0))</f>
        <v>#VALUE!</v>
      </c>
      <c r="R20" s="421"/>
      <c r="S20" s="421"/>
      <c r="T20" s="421"/>
      <c r="U20" s="421"/>
      <c r="V20" s="150" t="s">
        <v>214</v>
      </c>
      <c r="Z20" s="98"/>
      <c r="AA20" s="148"/>
    </row>
    <row r="21" spans="1:39" ht="18" customHeight="1">
      <c r="A21" s="147"/>
      <c r="B21" s="98"/>
      <c r="C21" s="154"/>
      <c r="D21" s="154"/>
      <c r="E21" s="154"/>
      <c r="F21" s="154"/>
      <c r="G21" s="154"/>
      <c r="H21" s="154"/>
      <c r="I21" s="154"/>
      <c r="J21" s="154"/>
      <c r="K21" s="154"/>
      <c r="L21" s="154"/>
      <c r="M21" s="154"/>
      <c r="N21" s="154"/>
      <c r="O21" s="154"/>
      <c r="P21" s="155"/>
      <c r="Q21" s="29"/>
      <c r="R21" s="29"/>
      <c r="S21" s="29"/>
      <c r="T21" s="29"/>
      <c r="U21" s="29"/>
      <c r="V21" s="155"/>
      <c r="Z21" s="98"/>
      <c r="AA21" s="148"/>
    </row>
    <row r="22" spans="1:39" ht="18" customHeight="1">
      <c r="A22" s="147"/>
      <c r="B22" s="98"/>
      <c r="C22" s="418" t="s">
        <v>724</v>
      </c>
      <c r="D22" s="418"/>
      <c r="E22" s="154"/>
      <c r="F22" s="154"/>
      <c r="G22" s="154"/>
      <c r="H22" s="154"/>
      <c r="I22" s="154"/>
      <c r="J22" s="154"/>
      <c r="K22" s="154"/>
      <c r="L22" s="154"/>
      <c r="M22" s="154"/>
      <c r="N22" s="154"/>
      <c r="O22" s="154"/>
      <c r="P22" s="155"/>
      <c r="Q22" s="29"/>
      <c r="R22" s="29"/>
      <c r="S22" s="29"/>
      <c r="T22" s="29"/>
      <c r="U22" s="29"/>
      <c r="V22" s="155"/>
      <c r="Z22" s="98"/>
      <c r="AA22" s="148"/>
    </row>
    <row r="23" spans="1:39" ht="18" customHeight="1">
      <c r="A23" s="147"/>
      <c r="B23" s="128">
        <v>5</v>
      </c>
      <c r="C23" s="418"/>
      <c r="D23" s="418"/>
      <c r="E23" s="406" t="s">
        <v>265</v>
      </c>
      <c r="F23" s="406"/>
      <c r="H23" s="405"/>
      <c r="I23" s="405"/>
      <c r="J23" s="405"/>
      <c r="K23" s="405"/>
      <c r="L23" s="405"/>
      <c r="M23" s="405"/>
      <c r="N23" s="405"/>
      <c r="O23" s="405"/>
      <c r="P23" s="405"/>
      <c r="Q23" s="405"/>
      <c r="S23" s="80"/>
      <c r="T23" s="80"/>
      <c r="U23" s="80"/>
      <c r="V23" s="80"/>
      <c r="W23" s="80"/>
      <c r="X23" s="80"/>
      <c r="Y23" s="80"/>
      <c r="Z23" s="80"/>
      <c r="AA23" s="148"/>
    </row>
    <row r="24" spans="1:39" ht="18" customHeight="1">
      <c r="A24" s="147"/>
      <c r="C24" s="418"/>
      <c r="D24" s="418"/>
      <c r="I24" s="80"/>
      <c r="J24" s="80"/>
      <c r="K24" s="80"/>
      <c r="L24" s="80"/>
      <c r="M24" s="80"/>
      <c r="N24" s="80"/>
      <c r="S24" s="80"/>
      <c r="T24" s="80"/>
      <c r="U24" s="80"/>
      <c r="V24" s="80"/>
      <c r="W24" s="80"/>
      <c r="X24" s="80"/>
      <c r="Y24" s="80"/>
      <c r="Z24" s="80"/>
      <c r="AA24" s="148"/>
    </row>
    <row r="25" spans="1:39" ht="18" customHeight="1">
      <c r="A25" s="147"/>
      <c r="C25" s="154"/>
      <c r="D25" s="154"/>
      <c r="I25" s="80"/>
      <c r="J25" s="80"/>
      <c r="K25" s="80"/>
      <c r="L25" s="80"/>
      <c r="M25" s="80"/>
      <c r="N25" s="80"/>
      <c r="S25" s="80"/>
      <c r="T25" s="80"/>
      <c r="U25" s="80"/>
      <c r="V25" s="80"/>
      <c r="W25" s="80"/>
      <c r="X25" s="80"/>
      <c r="Y25" s="80"/>
      <c r="Z25" s="80"/>
      <c r="AA25" s="148"/>
    </row>
    <row r="26" spans="1:39" ht="18" customHeight="1">
      <c r="A26" s="147"/>
      <c r="B26" s="128"/>
      <c r="C26" s="97"/>
      <c r="D26" s="175"/>
      <c r="E26" s="175"/>
      <c r="F26" s="175"/>
      <c r="G26" s="175"/>
      <c r="H26" s="175"/>
      <c r="I26" s="80"/>
      <c r="J26" s="80"/>
      <c r="K26" s="80"/>
      <c r="L26" s="80"/>
      <c r="M26" s="80"/>
      <c r="N26" s="80"/>
      <c r="S26" s="80"/>
      <c r="T26" s="80"/>
      <c r="U26" s="80"/>
      <c r="V26" s="80"/>
      <c r="W26" s="80"/>
      <c r="X26" s="80"/>
      <c r="Y26" s="80"/>
      <c r="Z26" s="80"/>
      <c r="AA26" s="148"/>
    </row>
    <row r="27" spans="1:39" ht="18" customHeight="1">
      <c r="A27" s="147"/>
      <c r="B27" s="128">
        <v>6</v>
      </c>
      <c r="C27" s="393" t="s">
        <v>266</v>
      </c>
      <c r="D27" s="393"/>
      <c r="E27" s="393"/>
      <c r="F27" s="393"/>
      <c r="G27" s="175"/>
      <c r="H27" s="405"/>
      <c r="I27" s="405"/>
      <c r="J27" s="405"/>
      <c r="K27" s="405"/>
      <c r="L27" s="405"/>
      <c r="M27" s="405"/>
      <c r="N27" s="405"/>
      <c r="O27" s="405"/>
      <c r="P27" s="405"/>
      <c r="Q27" s="405"/>
      <c r="S27" s="80"/>
      <c r="T27" s="80"/>
      <c r="U27" s="80"/>
      <c r="V27" s="80"/>
      <c r="W27" s="80"/>
      <c r="X27" s="80"/>
      <c r="Y27" s="80"/>
      <c r="Z27" s="80"/>
      <c r="AA27" s="148"/>
    </row>
    <row r="28" spans="1:39" ht="18" customHeight="1">
      <c r="A28" s="147"/>
      <c r="B28" s="128"/>
      <c r="C28" s="97"/>
      <c r="D28" s="175"/>
      <c r="E28" s="175"/>
      <c r="F28" s="175"/>
      <c r="G28" s="175"/>
      <c r="H28" s="175"/>
      <c r="I28" s="80"/>
      <c r="J28" s="80"/>
      <c r="K28" s="80"/>
      <c r="L28" s="80"/>
      <c r="M28" s="80"/>
      <c r="N28" s="80"/>
      <c r="S28" s="80"/>
      <c r="T28" s="80"/>
      <c r="U28" s="80"/>
      <c r="V28" s="80"/>
      <c r="W28" s="80"/>
      <c r="X28" s="80"/>
      <c r="Y28" s="80"/>
      <c r="Z28" s="80"/>
      <c r="AA28" s="148"/>
    </row>
    <row r="29" spans="1:39" ht="18" customHeight="1">
      <c r="A29" s="147"/>
      <c r="B29" s="128"/>
      <c r="C29" s="97"/>
      <c r="D29" s="175"/>
      <c r="E29" s="175"/>
      <c r="F29" s="175"/>
      <c r="G29" s="175"/>
      <c r="H29" s="175"/>
      <c r="I29" s="80"/>
      <c r="J29" s="80"/>
      <c r="K29" s="80"/>
      <c r="L29" s="80"/>
      <c r="M29" s="80"/>
      <c r="N29" s="80"/>
      <c r="S29" s="80"/>
      <c r="T29" s="80"/>
      <c r="U29" s="80"/>
      <c r="V29" s="80"/>
      <c r="W29" s="80"/>
      <c r="X29" s="80"/>
      <c r="Y29" s="80"/>
      <c r="Z29" s="80"/>
      <c r="AA29" s="148"/>
    </row>
    <row r="30" spans="1:39" ht="18" customHeight="1">
      <c r="A30" s="147"/>
      <c r="B30" s="128"/>
      <c r="C30" s="97"/>
      <c r="D30" s="175"/>
      <c r="E30" s="175"/>
      <c r="F30" s="175"/>
      <c r="G30" s="175"/>
      <c r="H30" s="175"/>
      <c r="I30" s="80"/>
      <c r="J30" s="80"/>
      <c r="K30" s="80"/>
      <c r="L30" s="80"/>
      <c r="M30" s="80"/>
      <c r="N30" s="80"/>
      <c r="S30" s="80"/>
      <c r="T30" s="80"/>
      <c r="U30" s="80"/>
      <c r="V30" s="80"/>
      <c r="W30" s="80"/>
      <c r="X30" s="80"/>
      <c r="Y30" s="80"/>
      <c r="Z30" s="80"/>
      <c r="AA30" s="148"/>
    </row>
    <row r="31" spans="1:39" ht="18" customHeight="1">
      <c r="A31" s="147"/>
      <c r="B31" s="431" t="s">
        <v>177</v>
      </c>
      <c r="C31" s="431"/>
      <c r="D31" s="431"/>
      <c r="E31" s="431"/>
      <c r="F31" s="431"/>
      <c r="G31" s="431"/>
      <c r="H31" s="431"/>
      <c r="I31" s="431"/>
      <c r="J31" s="431"/>
      <c r="K31" s="431"/>
      <c r="L31" s="431"/>
      <c r="M31" s="431"/>
      <c r="N31" s="431"/>
      <c r="O31" s="431"/>
      <c r="P31" s="431"/>
      <c r="S31" s="80"/>
      <c r="T31" s="80"/>
      <c r="U31" s="80"/>
      <c r="V31" s="80"/>
      <c r="W31" s="80"/>
      <c r="X31" s="80"/>
      <c r="Y31" s="80"/>
      <c r="Z31" s="80"/>
      <c r="AA31" s="148"/>
    </row>
    <row r="32" spans="1:39" ht="18" customHeight="1">
      <c r="A32" s="147"/>
      <c r="B32" s="128"/>
      <c r="C32" s="97"/>
      <c r="D32" s="175"/>
      <c r="E32" s="175"/>
      <c r="F32" s="175"/>
      <c r="G32" s="175"/>
      <c r="H32" s="175"/>
      <c r="I32" s="80"/>
      <c r="J32" s="80"/>
      <c r="K32" s="80"/>
      <c r="L32" s="80"/>
      <c r="M32" s="80"/>
      <c r="N32" s="80"/>
      <c r="S32" s="80"/>
      <c r="T32" s="80"/>
      <c r="U32" s="80"/>
      <c r="V32" s="80"/>
      <c r="W32" s="80"/>
      <c r="X32" s="80"/>
      <c r="Y32" s="80"/>
      <c r="Z32" s="80"/>
      <c r="AA32" s="148"/>
    </row>
    <row r="33" spans="1:27" ht="18" customHeight="1">
      <c r="A33" s="147"/>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48"/>
    </row>
    <row r="34" spans="1:27" ht="18" customHeight="1">
      <c r="A34" s="147"/>
      <c r="R34" s="401" t="str">
        <f>IF(GENGO="","",GENGO)</f>
        <v>令和</v>
      </c>
      <c r="S34" s="401"/>
      <c r="T34" s="89"/>
      <c r="U34" s="128" t="s">
        <v>142</v>
      </c>
      <c r="V34" s="89"/>
      <c r="W34" s="128" t="s">
        <v>129</v>
      </c>
      <c r="X34" s="89"/>
      <c r="Y34" s="128" t="s">
        <v>128</v>
      </c>
      <c r="AA34" s="148"/>
    </row>
    <row r="35" spans="1:27" ht="18" customHeight="1">
      <c r="A35" s="147"/>
      <c r="B35" s="128"/>
      <c r="C35" s="128"/>
      <c r="D35" s="88"/>
      <c r="E35" s="128"/>
      <c r="F35" s="88"/>
      <c r="G35" s="128"/>
      <c r="H35" s="88"/>
      <c r="I35" s="128"/>
      <c r="AA35" s="148"/>
    </row>
    <row r="36" spans="1:27" ht="18" customHeight="1">
      <c r="A36" s="147"/>
      <c r="B36" s="128"/>
      <c r="C36" s="128"/>
      <c r="D36" s="24"/>
      <c r="E36" s="24"/>
      <c r="F36" s="128"/>
      <c r="G36" s="24"/>
      <c r="H36" s="24"/>
      <c r="I36" s="128"/>
      <c r="J36" s="24"/>
      <c r="K36" s="24"/>
      <c r="L36" s="128"/>
      <c r="AA36" s="148"/>
    </row>
    <row r="37" spans="1:27" ht="18" customHeight="1">
      <c r="A37" s="147"/>
      <c r="B37" s="393" t="s">
        <v>155</v>
      </c>
      <c r="C37" s="393"/>
      <c r="D37" s="393"/>
      <c r="E37" s="383" t="str">
        <f>IF(HACCHUSHA_YAKUSHOKU="","",HACCHUSHA_YAKUSHOKU)</f>
        <v/>
      </c>
      <c r="F37" s="383"/>
      <c r="G37" s="383"/>
      <c r="H37" s="383"/>
      <c r="I37" s="383"/>
      <c r="J37" s="129" t="s">
        <v>156</v>
      </c>
      <c r="AA37" s="148"/>
    </row>
    <row r="38" spans="1:27" ht="18" customHeight="1">
      <c r="A38" s="147"/>
      <c r="B38" s="80"/>
      <c r="C38" s="80"/>
      <c r="D38" s="80"/>
      <c r="E38" s="80"/>
      <c r="F38" s="80"/>
      <c r="G38" s="80"/>
      <c r="H38" s="80"/>
      <c r="I38" s="80"/>
      <c r="J38" s="80"/>
      <c r="K38" s="80"/>
      <c r="L38" s="97"/>
      <c r="M38" s="97"/>
      <c r="N38" s="97"/>
      <c r="O38" s="119"/>
      <c r="P38" s="119"/>
      <c r="Q38" s="119"/>
      <c r="R38" s="119"/>
      <c r="S38" s="119"/>
      <c r="T38" s="25"/>
      <c r="U38" s="25"/>
      <c r="V38" s="25"/>
      <c r="W38" s="25"/>
      <c r="X38" s="25"/>
      <c r="Y38" s="112"/>
      <c r="AA38" s="148"/>
    </row>
    <row r="39" spans="1:27" ht="18" customHeight="1">
      <c r="A39" s="147"/>
      <c r="B39" s="80"/>
      <c r="C39" s="80"/>
      <c r="D39" s="80"/>
      <c r="E39" s="80"/>
      <c r="F39" s="80"/>
      <c r="G39" s="80"/>
      <c r="H39" s="80"/>
      <c r="I39" s="80"/>
      <c r="J39" s="80"/>
      <c r="K39" s="80"/>
      <c r="AA39" s="148"/>
    </row>
    <row r="40" spans="1:27" ht="18" customHeight="1">
      <c r="A40" s="147"/>
      <c r="B40" s="80"/>
      <c r="C40" s="80"/>
      <c r="D40" s="80"/>
      <c r="M40" s="393" t="s">
        <v>150</v>
      </c>
      <c r="N40" s="393"/>
      <c r="O40" s="392"/>
      <c r="P40" s="392"/>
      <c r="Q40" s="392"/>
      <c r="R40" s="392"/>
      <c r="S40" s="392"/>
      <c r="T40" s="392"/>
      <c r="U40" s="392"/>
      <c r="V40" s="392"/>
      <c r="W40" s="392"/>
      <c r="X40" s="392"/>
      <c r="Y40" s="80"/>
      <c r="Z40" s="80"/>
      <c r="AA40" s="148"/>
    </row>
    <row r="41" spans="1:27" ht="18" customHeight="1">
      <c r="A41" s="147"/>
      <c r="B41" s="80"/>
      <c r="C41" s="80"/>
      <c r="D41" s="80"/>
      <c r="J41" s="393" t="s">
        <v>365</v>
      </c>
      <c r="K41" s="393"/>
      <c r="L41" s="393"/>
      <c r="M41" s="393" t="s">
        <v>151</v>
      </c>
      <c r="N41" s="393"/>
      <c r="O41" s="392"/>
      <c r="P41" s="392"/>
      <c r="Q41" s="392"/>
      <c r="R41" s="392"/>
      <c r="S41" s="392"/>
      <c r="T41" s="392"/>
      <c r="U41" s="392"/>
      <c r="V41" s="392"/>
      <c r="W41" s="392"/>
      <c r="X41" s="392"/>
      <c r="Y41" s="80"/>
      <c r="Z41" s="80"/>
      <c r="AA41" s="148"/>
    </row>
    <row r="42" spans="1:27" ht="18" customHeight="1">
      <c r="A42" s="147"/>
      <c r="B42" s="80"/>
      <c r="C42" s="80"/>
      <c r="D42" s="80"/>
      <c r="M42" s="393" t="s">
        <v>152</v>
      </c>
      <c r="N42" s="393"/>
      <c r="O42" s="392"/>
      <c r="P42" s="392"/>
      <c r="Q42" s="392"/>
      <c r="R42" s="392"/>
      <c r="S42" s="392"/>
      <c r="T42" s="392"/>
      <c r="U42" s="392"/>
      <c r="V42" s="392"/>
      <c r="W42" s="392"/>
      <c r="X42" s="392"/>
      <c r="Y42" s="112" t="s">
        <v>222</v>
      </c>
      <c r="Z42" s="80"/>
      <c r="AA42" s="148"/>
    </row>
    <row r="43" spans="1:27" ht="18" customHeight="1">
      <c r="A43" s="147"/>
      <c r="B43" s="80"/>
      <c r="C43" s="80"/>
      <c r="D43" s="80"/>
      <c r="E43" s="80"/>
      <c r="F43" s="80"/>
      <c r="G43" s="80"/>
      <c r="H43" s="80"/>
      <c r="I43" s="80"/>
      <c r="J43" s="80"/>
      <c r="K43" s="80"/>
      <c r="L43" s="97"/>
      <c r="M43" s="97"/>
      <c r="N43" s="97"/>
      <c r="O43" s="128"/>
      <c r="P43" s="128"/>
      <c r="Q43" s="128"/>
      <c r="R43" s="128"/>
      <c r="S43" s="128"/>
      <c r="T43" s="128"/>
      <c r="U43" s="128"/>
      <c r="V43" s="128"/>
      <c r="W43" s="128"/>
      <c r="X43" s="128"/>
      <c r="Y43" s="128"/>
      <c r="Z43" s="80"/>
      <c r="AA43" s="148"/>
    </row>
    <row r="44" spans="1:27" ht="18" customHeight="1">
      <c r="A44" s="109"/>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10"/>
    </row>
  </sheetData>
  <mergeCells count="33">
    <mergeCell ref="A2:AA4"/>
    <mergeCell ref="C22:D24"/>
    <mergeCell ref="E23:F23"/>
    <mergeCell ref="H23:Q23"/>
    <mergeCell ref="C6:F6"/>
    <mergeCell ref="C10:F10"/>
    <mergeCell ref="B18:B19"/>
    <mergeCell ref="C18:F19"/>
    <mergeCell ref="C14:F14"/>
    <mergeCell ref="H15:I15"/>
    <mergeCell ref="Q18:Q19"/>
    <mergeCell ref="C20:O20"/>
    <mergeCell ref="H14:I14"/>
    <mergeCell ref="H18:H19"/>
    <mergeCell ref="Q20:U20"/>
    <mergeCell ref="I18:P19"/>
    <mergeCell ref="C27:F27"/>
    <mergeCell ref="H27:Q27"/>
    <mergeCell ref="B31:P31"/>
    <mergeCell ref="B37:D37"/>
    <mergeCell ref="E37:I37"/>
    <mergeCell ref="H6:Z7"/>
    <mergeCell ref="H10:Z10"/>
    <mergeCell ref="J14:Q14"/>
    <mergeCell ref="J15:Q15"/>
    <mergeCell ref="O42:X42"/>
    <mergeCell ref="M42:N42"/>
    <mergeCell ref="M40:N40"/>
    <mergeCell ref="O40:X40"/>
    <mergeCell ref="O41:X41"/>
    <mergeCell ref="R34:S34"/>
    <mergeCell ref="J41:L41"/>
    <mergeCell ref="M41:N41"/>
  </mergeCells>
  <phoneticPr fontId="3"/>
  <printOptions horizontalCentered="1" verticalCentered="1"/>
  <pageMargins left="0.78740157480314965" right="0.78740157480314965" top="0.78740157480314965" bottom="0.78740157480314965" header="0.59055118110236227" footer="0.59055118110236227"/>
  <pageSetup paperSize="9" orientation="portrait" r:id="rId1"/>
  <headerFooter alignWithMargins="0">
    <oddHeader>&amp;L様式第１２号</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4"/>
  <sheetViews>
    <sheetView view="pageBreakPreview" zoomScaleNormal="100" workbookViewId="0"/>
  </sheetViews>
  <sheetFormatPr defaultColWidth="3.625" defaultRowHeight="18" customHeight="1"/>
  <cols>
    <col min="1" max="16384" width="3.625" style="111"/>
  </cols>
  <sheetData>
    <row r="1" spans="1:37" ht="18" customHeight="1">
      <c r="A1" s="141"/>
      <c r="B1" s="142"/>
      <c r="C1" s="142"/>
      <c r="D1" s="142"/>
      <c r="E1" s="142"/>
      <c r="F1" s="142"/>
      <c r="G1" s="142"/>
      <c r="H1" s="142"/>
      <c r="I1" s="142"/>
      <c r="J1" s="142"/>
      <c r="K1" s="142"/>
      <c r="L1" s="142"/>
      <c r="M1" s="142"/>
      <c r="N1" s="142"/>
      <c r="O1" s="142"/>
      <c r="P1" s="142"/>
      <c r="Q1" s="142"/>
      <c r="R1" s="142"/>
      <c r="S1" s="142"/>
      <c r="T1" s="142"/>
      <c r="U1" s="142"/>
      <c r="V1" s="142"/>
      <c r="W1" s="142"/>
      <c r="X1" s="143"/>
    </row>
    <row r="2" spans="1:37" ht="18" customHeight="1">
      <c r="A2" s="386" t="s">
        <v>269</v>
      </c>
      <c r="B2" s="387"/>
      <c r="C2" s="387"/>
      <c r="D2" s="387"/>
      <c r="E2" s="387"/>
      <c r="F2" s="387"/>
      <c r="G2" s="387"/>
      <c r="H2" s="387"/>
      <c r="I2" s="387"/>
      <c r="J2" s="387"/>
      <c r="K2" s="387"/>
      <c r="L2" s="387"/>
      <c r="M2" s="387"/>
      <c r="N2" s="387"/>
      <c r="O2" s="387"/>
      <c r="P2" s="387"/>
      <c r="Q2" s="387"/>
      <c r="R2" s="387"/>
      <c r="S2" s="387"/>
      <c r="T2" s="387"/>
      <c r="U2" s="387"/>
      <c r="V2" s="387"/>
      <c r="W2" s="387"/>
      <c r="X2" s="388"/>
    </row>
    <row r="3" spans="1:37" ht="18" customHeight="1">
      <c r="A3" s="386"/>
      <c r="B3" s="387"/>
      <c r="C3" s="387"/>
      <c r="D3" s="387"/>
      <c r="E3" s="387"/>
      <c r="F3" s="387"/>
      <c r="G3" s="387"/>
      <c r="H3" s="387"/>
      <c r="I3" s="387"/>
      <c r="J3" s="387"/>
      <c r="K3" s="387"/>
      <c r="L3" s="387"/>
      <c r="M3" s="387"/>
      <c r="N3" s="387"/>
      <c r="O3" s="387"/>
      <c r="P3" s="387"/>
      <c r="Q3" s="387"/>
      <c r="R3" s="387"/>
      <c r="S3" s="387"/>
      <c r="T3" s="387"/>
      <c r="U3" s="387"/>
      <c r="V3" s="387"/>
      <c r="W3" s="387"/>
      <c r="X3" s="388"/>
    </row>
    <row r="4" spans="1:37" ht="18" customHeight="1">
      <c r="A4" s="386"/>
      <c r="B4" s="387"/>
      <c r="C4" s="387"/>
      <c r="D4" s="387"/>
      <c r="E4" s="387"/>
      <c r="F4" s="387"/>
      <c r="G4" s="387"/>
      <c r="H4" s="387"/>
      <c r="I4" s="387"/>
      <c r="J4" s="387"/>
      <c r="K4" s="387"/>
      <c r="L4" s="387"/>
      <c r="M4" s="387"/>
      <c r="N4" s="387"/>
      <c r="O4" s="387"/>
      <c r="P4" s="387"/>
      <c r="Q4" s="387"/>
      <c r="R4" s="387"/>
      <c r="S4" s="387"/>
      <c r="T4" s="387"/>
      <c r="U4" s="387"/>
      <c r="V4" s="387"/>
      <c r="W4" s="387"/>
      <c r="X4" s="388"/>
    </row>
    <row r="5" spans="1:37" ht="18" customHeight="1">
      <c r="A5" s="147"/>
      <c r="B5" s="80"/>
      <c r="C5" s="80"/>
      <c r="D5" s="80"/>
      <c r="E5" s="80"/>
      <c r="F5" s="80"/>
      <c r="G5" s="80"/>
      <c r="H5" s="80"/>
      <c r="I5" s="80"/>
      <c r="J5" s="80"/>
      <c r="K5" s="80"/>
      <c r="L5" s="80"/>
      <c r="M5" s="80"/>
      <c r="N5" s="80"/>
      <c r="O5" s="80"/>
      <c r="P5" s="80"/>
      <c r="Q5" s="80"/>
      <c r="R5" s="80"/>
      <c r="X5" s="148"/>
    </row>
    <row r="6" spans="1:37" ht="18" customHeight="1">
      <c r="A6" s="147"/>
      <c r="B6" s="128">
        <v>1</v>
      </c>
      <c r="C6" s="393" t="s">
        <v>146</v>
      </c>
      <c r="D6" s="393"/>
      <c r="E6" s="393"/>
      <c r="F6" s="393"/>
      <c r="G6" s="80"/>
      <c r="H6" s="428" t="str">
        <f>IF(KENMEI="","",KENMEI)</f>
        <v/>
      </c>
      <c r="I6" s="428"/>
      <c r="J6" s="428"/>
      <c r="K6" s="428"/>
      <c r="L6" s="428"/>
      <c r="M6" s="428"/>
      <c r="N6" s="428"/>
      <c r="O6" s="428"/>
      <c r="P6" s="428"/>
      <c r="Q6" s="428"/>
      <c r="R6" s="428"/>
      <c r="S6" s="428"/>
      <c r="T6" s="428"/>
      <c r="U6" s="428"/>
      <c r="V6" s="428"/>
      <c r="W6" s="428"/>
      <c r="X6" s="148"/>
    </row>
    <row r="7" spans="1:37" ht="18" customHeight="1">
      <c r="A7" s="147"/>
      <c r="B7" s="80"/>
      <c r="C7" s="80"/>
      <c r="D7" s="80"/>
      <c r="E7" s="80"/>
      <c r="F7" s="80"/>
      <c r="G7" s="80"/>
      <c r="H7" s="428"/>
      <c r="I7" s="428"/>
      <c r="J7" s="428"/>
      <c r="K7" s="428"/>
      <c r="L7" s="428"/>
      <c r="M7" s="428"/>
      <c r="N7" s="428"/>
      <c r="O7" s="428"/>
      <c r="P7" s="428"/>
      <c r="Q7" s="428"/>
      <c r="R7" s="428"/>
      <c r="S7" s="428"/>
      <c r="T7" s="428"/>
      <c r="U7" s="428"/>
      <c r="V7" s="428"/>
      <c r="W7" s="428"/>
      <c r="X7" s="148"/>
    </row>
    <row r="8" spans="1:37" ht="18" customHeight="1">
      <c r="A8" s="147"/>
      <c r="B8" s="80"/>
      <c r="C8" s="80"/>
      <c r="D8" s="80"/>
      <c r="E8" s="80"/>
      <c r="F8" s="80"/>
      <c r="G8" s="80"/>
      <c r="H8" s="89"/>
      <c r="I8" s="89"/>
      <c r="J8" s="89"/>
      <c r="K8" s="89"/>
      <c r="L8" s="89"/>
      <c r="M8" s="89"/>
      <c r="N8" s="89"/>
      <c r="O8" s="89"/>
      <c r="P8" s="89"/>
      <c r="Q8" s="89"/>
      <c r="R8" s="89"/>
      <c r="X8" s="148"/>
    </row>
    <row r="9" spans="1:37" ht="18" customHeight="1">
      <c r="A9" s="147"/>
      <c r="B9" s="128">
        <v>2</v>
      </c>
      <c r="C9" s="393" t="s">
        <v>160</v>
      </c>
      <c r="D9" s="393"/>
      <c r="E9" s="393"/>
      <c r="F9" s="393"/>
      <c r="G9" s="80"/>
      <c r="H9" s="422" t="str">
        <f>IF(BASHO="","",BASHO)</f>
        <v/>
      </c>
      <c r="I9" s="422"/>
      <c r="J9" s="422"/>
      <c r="K9" s="422"/>
      <c r="L9" s="422"/>
      <c r="M9" s="422"/>
      <c r="N9" s="422"/>
      <c r="O9" s="422"/>
      <c r="P9" s="422"/>
      <c r="Q9" s="422"/>
      <c r="R9" s="422"/>
      <c r="S9" s="422"/>
      <c r="T9" s="422"/>
      <c r="U9" s="422"/>
      <c r="V9" s="422"/>
      <c r="W9" s="422"/>
      <c r="X9" s="148"/>
    </row>
    <row r="10" spans="1:37" ht="18" customHeight="1">
      <c r="A10" s="147"/>
      <c r="B10" s="128"/>
      <c r="C10" s="97"/>
      <c r="D10" s="97"/>
      <c r="E10" s="97"/>
      <c r="F10" s="97"/>
      <c r="G10" s="80"/>
      <c r="H10" s="119"/>
      <c r="I10" s="119"/>
      <c r="J10" s="119"/>
      <c r="K10" s="89"/>
      <c r="L10" s="89"/>
      <c r="M10" s="89"/>
      <c r="N10" s="89"/>
      <c r="O10" s="89"/>
      <c r="P10" s="89"/>
      <c r="Q10" s="89"/>
      <c r="W10" s="128"/>
      <c r="X10" s="148"/>
    </row>
    <row r="11" spans="1:37" ht="18" customHeight="1">
      <c r="A11" s="147"/>
      <c r="B11" s="128"/>
      <c r="C11" s="97"/>
      <c r="D11" s="97"/>
      <c r="E11" s="97"/>
      <c r="F11" s="97"/>
      <c r="G11" s="80"/>
      <c r="H11" s="119"/>
      <c r="I11" s="119"/>
      <c r="J11" s="119"/>
      <c r="K11" s="89"/>
      <c r="L11" s="89"/>
      <c r="M11" s="89"/>
      <c r="N11" s="89"/>
      <c r="O11" s="89"/>
      <c r="P11" s="89"/>
      <c r="Q11" s="89"/>
      <c r="R11" s="89"/>
      <c r="S11" s="89"/>
      <c r="T11" s="89"/>
      <c r="U11" s="119"/>
      <c r="V11" s="119"/>
      <c r="W11" s="128"/>
      <c r="X11" s="148"/>
    </row>
    <row r="12" spans="1:37" ht="18" customHeight="1">
      <c r="A12" s="147"/>
      <c r="B12" s="128">
        <v>3</v>
      </c>
      <c r="C12" s="393" t="s">
        <v>174</v>
      </c>
      <c r="D12" s="393"/>
      <c r="E12" s="393"/>
      <c r="F12" s="393"/>
      <c r="G12" s="80"/>
      <c r="H12" s="401" t="s">
        <v>175</v>
      </c>
      <c r="I12" s="401"/>
      <c r="J12" s="438" t="str">
        <f>IF(CHAKUSHU_DATE="","",CHAKUSHU_DATE)</f>
        <v/>
      </c>
      <c r="K12" s="438"/>
      <c r="L12" s="438"/>
      <c r="M12" s="438"/>
      <c r="N12" s="438"/>
      <c r="O12" s="438"/>
      <c r="P12" s="438"/>
      <c r="Q12" s="438"/>
      <c r="U12" s="149"/>
      <c r="V12" s="149"/>
      <c r="W12" s="149"/>
      <c r="X12" s="148"/>
    </row>
    <row r="13" spans="1:37" ht="18" customHeight="1">
      <c r="A13" s="147"/>
      <c r="G13" s="80"/>
      <c r="H13" s="401" t="s">
        <v>186</v>
      </c>
      <c r="I13" s="401"/>
      <c r="J13" s="438" t="str">
        <f>IF(KANSEI_DATE="","",KANSEI_DATE)</f>
        <v/>
      </c>
      <c r="K13" s="438"/>
      <c r="L13" s="438"/>
      <c r="M13" s="438"/>
      <c r="N13" s="438"/>
      <c r="O13" s="438"/>
      <c r="P13" s="438"/>
      <c r="Q13" s="438"/>
      <c r="U13" s="80"/>
      <c r="V13" s="80"/>
      <c r="W13" s="80"/>
      <c r="X13" s="148"/>
      <c r="AH13" s="80"/>
      <c r="AI13" s="80"/>
      <c r="AJ13" s="80"/>
      <c r="AK13" s="80"/>
    </row>
    <row r="14" spans="1:37" ht="18" customHeight="1">
      <c r="A14" s="147"/>
      <c r="G14" s="80"/>
      <c r="H14" s="119"/>
      <c r="I14" s="119"/>
      <c r="J14" s="128"/>
      <c r="K14" s="128"/>
      <c r="L14" s="88"/>
      <c r="M14" s="128"/>
      <c r="N14" s="88"/>
      <c r="O14" s="128"/>
      <c r="P14" s="88"/>
      <c r="Q14" s="128"/>
      <c r="U14" s="80"/>
      <c r="V14" s="80"/>
      <c r="W14" s="80"/>
      <c r="X14" s="148"/>
      <c r="AH14" s="80"/>
      <c r="AI14" s="80"/>
      <c r="AJ14" s="80"/>
      <c r="AK14" s="80"/>
    </row>
    <row r="15" spans="1:37" ht="18" customHeight="1">
      <c r="A15" s="147"/>
      <c r="B15" s="524" t="s">
        <v>259</v>
      </c>
      <c r="C15" s="525"/>
      <c r="D15" s="525"/>
      <c r="E15" s="525"/>
      <c r="F15" s="526"/>
      <c r="G15" s="524" t="s">
        <v>270</v>
      </c>
      <c r="H15" s="525"/>
      <c r="I15" s="525"/>
      <c r="J15" s="525"/>
      <c r="K15" s="526"/>
      <c r="L15" s="552"/>
      <c r="M15" s="553"/>
      <c r="N15" s="176" t="s">
        <v>129</v>
      </c>
      <c r="O15" s="552"/>
      <c r="P15" s="553"/>
      <c r="Q15" s="176" t="s">
        <v>129</v>
      </c>
      <c r="R15" s="552"/>
      <c r="S15" s="553"/>
      <c r="T15" s="176" t="s">
        <v>129</v>
      </c>
      <c r="U15" s="552"/>
      <c r="V15" s="553"/>
      <c r="W15" s="176" t="s">
        <v>129</v>
      </c>
      <c r="X15" s="148"/>
    </row>
    <row r="16" spans="1:37" ht="18" customHeight="1">
      <c r="A16" s="147"/>
      <c r="B16" s="527"/>
      <c r="C16" s="399"/>
      <c r="D16" s="399"/>
      <c r="E16" s="399"/>
      <c r="F16" s="528"/>
      <c r="G16" s="527"/>
      <c r="H16" s="399"/>
      <c r="I16" s="399"/>
      <c r="J16" s="399"/>
      <c r="K16" s="528"/>
      <c r="L16" s="554" t="s">
        <v>725</v>
      </c>
      <c r="M16" s="555"/>
      <c r="N16" s="556"/>
      <c r="O16" s="554" t="s">
        <v>725</v>
      </c>
      <c r="P16" s="555"/>
      <c r="Q16" s="556"/>
      <c r="R16" s="554" t="s">
        <v>725</v>
      </c>
      <c r="S16" s="555"/>
      <c r="T16" s="556"/>
      <c r="U16" s="554" t="s">
        <v>725</v>
      </c>
      <c r="V16" s="555"/>
      <c r="W16" s="556"/>
      <c r="X16" s="148"/>
    </row>
    <row r="17" spans="1:37" ht="18" customHeight="1">
      <c r="A17" s="147"/>
      <c r="B17" s="523"/>
      <c r="C17" s="523"/>
      <c r="D17" s="523"/>
      <c r="E17" s="523"/>
      <c r="F17" s="523"/>
      <c r="G17" s="523"/>
      <c r="H17" s="523"/>
      <c r="I17" s="523"/>
      <c r="J17" s="523"/>
      <c r="K17" s="523"/>
      <c r="L17" s="523"/>
      <c r="M17" s="523"/>
      <c r="N17" s="523"/>
      <c r="O17" s="523"/>
      <c r="P17" s="523"/>
      <c r="Q17" s="523"/>
      <c r="R17" s="523"/>
      <c r="S17" s="523"/>
      <c r="T17" s="523"/>
      <c r="U17" s="523"/>
      <c r="V17" s="523"/>
      <c r="W17" s="523"/>
      <c r="X17" s="148"/>
      <c r="AH17" s="80"/>
      <c r="AI17" s="80"/>
      <c r="AJ17" s="80"/>
      <c r="AK17" s="80"/>
    </row>
    <row r="18" spans="1:37" ht="18" customHeight="1">
      <c r="A18" s="147"/>
      <c r="B18" s="523"/>
      <c r="C18" s="523"/>
      <c r="D18" s="523"/>
      <c r="E18" s="523"/>
      <c r="F18" s="523"/>
      <c r="G18" s="523"/>
      <c r="H18" s="523"/>
      <c r="I18" s="523"/>
      <c r="J18" s="523"/>
      <c r="K18" s="523"/>
      <c r="L18" s="523"/>
      <c r="M18" s="523"/>
      <c r="N18" s="523"/>
      <c r="O18" s="523"/>
      <c r="P18" s="523"/>
      <c r="Q18" s="523"/>
      <c r="R18" s="523"/>
      <c r="S18" s="523"/>
      <c r="T18" s="523"/>
      <c r="U18" s="523"/>
      <c r="V18" s="523"/>
      <c r="W18" s="523"/>
      <c r="X18" s="148"/>
      <c r="AH18" s="80"/>
      <c r="AI18" s="80"/>
      <c r="AJ18" s="80"/>
      <c r="AK18" s="80"/>
    </row>
    <row r="19" spans="1:37" ht="18" customHeight="1">
      <c r="A19" s="147"/>
      <c r="B19" s="523"/>
      <c r="C19" s="523"/>
      <c r="D19" s="523"/>
      <c r="E19" s="523"/>
      <c r="F19" s="523"/>
      <c r="G19" s="523"/>
      <c r="H19" s="523"/>
      <c r="I19" s="523"/>
      <c r="J19" s="523"/>
      <c r="K19" s="523"/>
      <c r="L19" s="523"/>
      <c r="M19" s="523"/>
      <c r="N19" s="523"/>
      <c r="O19" s="523"/>
      <c r="P19" s="523"/>
      <c r="Q19" s="523"/>
      <c r="R19" s="523"/>
      <c r="S19" s="523"/>
      <c r="T19" s="523"/>
      <c r="U19" s="523"/>
      <c r="V19" s="523"/>
      <c r="W19" s="523"/>
      <c r="X19" s="148"/>
      <c r="AH19" s="80"/>
      <c r="AI19" s="80"/>
      <c r="AJ19" s="80"/>
      <c r="AK19" s="80"/>
    </row>
    <row r="20" spans="1:37" ht="18" customHeight="1">
      <c r="A20" s="147"/>
      <c r="B20" s="523"/>
      <c r="C20" s="523"/>
      <c r="D20" s="523"/>
      <c r="E20" s="523"/>
      <c r="F20" s="523"/>
      <c r="G20" s="523"/>
      <c r="H20" s="523"/>
      <c r="I20" s="523"/>
      <c r="J20" s="523"/>
      <c r="K20" s="523"/>
      <c r="L20" s="523"/>
      <c r="M20" s="523"/>
      <c r="N20" s="523"/>
      <c r="O20" s="523"/>
      <c r="P20" s="523"/>
      <c r="Q20" s="523"/>
      <c r="R20" s="523"/>
      <c r="S20" s="523"/>
      <c r="T20" s="523"/>
      <c r="U20" s="523"/>
      <c r="V20" s="523"/>
      <c r="W20" s="523"/>
      <c r="X20" s="148"/>
      <c r="AH20" s="80"/>
      <c r="AI20" s="80"/>
      <c r="AJ20" s="80"/>
      <c r="AK20" s="80"/>
    </row>
    <row r="21" spans="1:37" ht="18" customHeight="1">
      <c r="A21" s="147"/>
      <c r="B21" s="523"/>
      <c r="C21" s="523"/>
      <c r="D21" s="523"/>
      <c r="E21" s="523"/>
      <c r="F21" s="523"/>
      <c r="G21" s="523"/>
      <c r="H21" s="523"/>
      <c r="I21" s="523"/>
      <c r="J21" s="523"/>
      <c r="K21" s="523"/>
      <c r="L21" s="523"/>
      <c r="M21" s="523"/>
      <c r="N21" s="523"/>
      <c r="O21" s="523"/>
      <c r="P21" s="523"/>
      <c r="Q21" s="523"/>
      <c r="R21" s="523"/>
      <c r="S21" s="523"/>
      <c r="T21" s="523"/>
      <c r="U21" s="523"/>
      <c r="V21" s="523"/>
      <c r="W21" s="523"/>
      <c r="X21" s="148"/>
      <c r="AH21" s="80"/>
      <c r="AI21" s="80"/>
      <c r="AJ21" s="80"/>
      <c r="AK21" s="80"/>
    </row>
    <row r="22" spans="1:37" ht="18" customHeight="1">
      <c r="A22" s="147"/>
      <c r="B22" s="523"/>
      <c r="C22" s="523"/>
      <c r="D22" s="523"/>
      <c r="E22" s="523"/>
      <c r="F22" s="523"/>
      <c r="G22" s="523"/>
      <c r="H22" s="523"/>
      <c r="I22" s="523"/>
      <c r="J22" s="523"/>
      <c r="K22" s="523"/>
      <c r="L22" s="523"/>
      <c r="M22" s="523"/>
      <c r="N22" s="523"/>
      <c r="O22" s="523"/>
      <c r="P22" s="523"/>
      <c r="Q22" s="523"/>
      <c r="R22" s="523"/>
      <c r="S22" s="523"/>
      <c r="T22" s="523"/>
      <c r="U22" s="523"/>
      <c r="V22" s="523"/>
      <c r="W22" s="523"/>
      <c r="X22" s="148"/>
      <c r="AH22" s="80"/>
      <c r="AI22" s="80"/>
      <c r="AJ22" s="80"/>
      <c r="AK22" s="80"/>
    </row>
    <row r="23" spans="1:37" ht="18" customHeight="1">
      <c r="A23" s="147"/>
      <c r="B23" s="523"/>
      <c r="C23" s="523"/>
      <c r="D23" s="523"/>
      <c r="E23" s="523"/>
      <c r="F23" s="523"/>
      <c r="G23" s="523"/>
      <c r="H23" s="523"/>
      <c r="I23" s="523"/>
      <c r="J23" s="523"/>
      <c r="K23" s="523"/>
      <c r="L23" s="523"/>
      <c r="M23" s="523"/>
      <c r="N23" s="523"/>
      <c r="O23" s="523"/>
      <c r="P23" s="523"/>
      <c r="Q23" s="523"/>
      <c r="R23" s="523"/>
      <c r="S23" s="523"/>
      <c r="T23" s="523"/>
      <c r="U23" s="523"/>
      <c r="V23" s="523"/>
      <c r="W23" s="523"/>
      <c r="X23" s="148"/>
      <c r="AH23" s="80"/>
      <c r="AI23" s="80"/>
      <c r="AJ23" s="80"/>
      <c r="AK23" s="80"/>
    </row>
    <row r="24" spans="1:37" ht="18" customHeight="1">
      <c r="A24" s="147"/>
      <c r="B24" s="523"/>
      <c r="C24" s="523"/>
      <c r="D24" s="523"/>
      <c r="E24" s="523"/>
      <c r="F24" s="523"/>
      <c r="G24" s="523"/>
      <c r="H24" s="523"/>
      <c r="I24" s="523"/>
      <c r="J24" s="523"/>
      <c r="K24" s="523"/>
      <c r="L24" s="523"/>
      <c r="M24" s="523"/>
      <c r="N24" s="523"/>
      <c r="O24" s="523"/>
      <c r="P24" s="523"/>
      <c r="Q24" s="523"/>
      <c r="R24" s="523"/>
      <c r="S24" s="523"/>
      <c r="T24" s="523"/>
      <c r="U24" s="523"/>
      <c r="V24" s="523"/>
      <c r="W24" s="523"/>
      <c r="X24" s="148"/>
      <c r="AH24" s="80"/>
      <c r="AI24" s="80"/>
      <c r="AJ24" s="80"/>
      <c r="AK24" s="80"/>
    </row>
    <row r="25" spans="1:37" ht="18" customHeight="1">
      <c r="A25" s="147"/>
      <c r="B25" s="523"/>
      <c r="C25" s="523"/>
      <c r="D25" s="523"/>
      <c r="E25" s="523"/>
      <c r="F25" s="523"/>
      <c r="G25" s="523"/>
      <c r="H25" s="523"/>
      <c r="I25" s="523"/>
      <c r="J25" s="523"/>
      <c r="K25" s="523"/>
      <c r="L25" s="523"/>
      <c r="M25" s="523"/>
      <c r="N25" s="523"/>
      <c r="O25" s="523"/>
      <c r="P25" s="523"/>
      <c r="Q25" s="523"/>
      <c r="R25" s="523"/>
      <c r="S25" s="523"/>
      <c r="T25" s="523"/>
      <c r="U25" s="523"/>
      <c r="V25" s="523"/>
      <c r="W25" s="523"/>
      <c r="X25" s="148"/>
      <c r="AH25" s="80"/>
      <c r="AI25" s="80"/>
      <c r="AJ25" s="80"/>
      <c r="AK25" s="80"/>
    </row>
    <row r="26" spans="1:37" ht="18" customHeight="1">
      <c r="A26" s="147"/>
      <c r="B26" s="523"/>
      <c r="C26" s="523"/>
      <c r="D26" s="523"/>
      <c r="E26" s="523"/>
      <c r="F26" s="523"/>
      <c r="G26" s="523"/>
      <c r="H26" s="523"/>
      <c r="I26" s="523"/>
      <c r="J26" s="523"/>
      <c r="K26" s="523"/>
      <c r="L26" s="523"/>
      <c r="M26" s="523"/>
      <c r="N26" s="523"/>
      <c r="O26" s="523"/>
      <c r="P26" s="523"/>
      <c r="Q26" s="523"/>
      <c r="R26" s="523"/>
      <c r="S26" s="523"/>
      <c r="T26" s="523"/>
      <c r="U26" s="523"/>
      <c r="V26" s="523"/>
      <c r="W26" s="523"/>
      <c r="X26" s="148"/>
    </row>
    <row r="27" spans="1:37" ht="18" customHeight="1">
      <c r="A27" s="147"/>
      <c r="B27" s="523" t="s">
        <v>271</v>
      </c>
      <c r="C27" s="523"/>
      <c r="D27" s="523"/>
      <c r="E27" s="523"/>
      <c r="F27" s="523"/>
      <c r="G27" s="524"/>
      <c r="H27" s="525"/>
      <c r="I27" s="525"/>
      <c r="J27" s="525" t="s">
        <v>272</v>
      </c>
      <c r="K27" s="526"/>
      <c r="L27" s="523"/>
      <c r="M27" s="523"/>
      <c r="N27" s="523"/>
      <c r="O27" s="523"/>
      <c r="P27" s="523"/>
      <c r="Q27" s="523"/>
      <c r="R27" s="523"/>
      <c r="S27" s="523"/>
      <c r="T27" s="523"/>
      <c r="U27" s="523"/>
      <c r="V27" s="523"/>
      <c r="W27" s="523"/>
      <c r="X27" s="148"/>
    </row>
    <row r="28" spans="1:37" ht="18" customHeight="1">
      <c r="A28" s="147"/>
      <c r="B28" s="523"/>
      <c r="C28" s="523"/>
      <c r="D28" s="523"/>
      <c r="E28" s="523"/>
      <c r="F28" s="523"/>
      <c r="G28" s="527"/>
      <c r="H28" s="399"/>
      <c r="I28" s="399"/>
      <c r="J28" s="399"/>
      <c r="K28" s="528"/>
      <c r="L28" s="523"/>
      <c r="M28" s="523"/>
      <c r="N28" s="523"/>
      <c r="O28" s="523"/>
      <c r="P28" s="523"/>
      <c r="Q28" s="523"/>
      <c r="R28" s="523"/>
      <c r="S28" s="523"/>
      <c r="T28" s="523"/>
      <c r="U28" s="523"/>
      <c r="V28" s="523"/>
      <c r="W28" s="523"/>
      <c r="X28" s="148"/>
    </row>
    <row r="29" spans="1:37" ht="18" customHeight="1">
      <c r="A29" s="147"/>
      <c r="B29" s="112"/>
      <c r="C29" s="112"/>
      <c r="D29" s="112"/>
      <c r="E29" s="112"/>
      <c r="F29" s="112"/>
      <c r="G29" s="128"/>
      <c r="H29" s="128"/>
      <c r="I29" s="128"/>
      <c r="J29" s="128"/>
      <c r="K29" s="128"/>
      <c r="L29" s="112"/>
      <c r="M29" s="112"/>
      <c r="N29" s="112"/>
      <c r="S29" s="80"/>
      <c r="T29" s="80"/>
      <c r="U29" s="80"/>
      <c r="V29" s="80"/>
      <c r="W29" s="80"/>
      <c r="X29" s="148"/>
    </row>
    <row r="30" spans="1:37" ht="18" customHeight="1">
      <c r="A30" s="147"/>
      <c r="B30" s="128"/>
      <c r="C30" s="97"/>
      <c r="D30" s="175"/>
      <c r="E30" s="175"/>
      <c r="F30" s="175"/>
      <c r="G30" s="175"/>
      <c r="H30" s="175"/>
      <c r="I30" s="80"/>
      <c r="J30" s="80"/>
      <c r="K30" s="80"/>
      <c r="L30" s="80"/>
      <c r="M30" s="80"/>
      <c r="N30" s="80"/>
      <c r="S30" s="80"/>
      <c r="T30" s="80"/>
      <c r="U30" s="80"/>
      <c r="V30" s="80"/>
      <c r="W30" s="80"/>
      <c r="X30" s="148"/>
    </row>
    <row r="31" spans="1:37" ht="18" customHeight="1">
      <c r="A31" s="147"/>
      <c r="B31" s="431" t="s">
        <v>273</v>
      </c>
      <c r="C31" s="431"/>
      <c r="D31" s="431"/>
      <c r="E31" s="431"/>
      <c r="F31" s="431"/>
      <c r="G31" s="431"/>
      <c r="H31" s="431"/>
      <c r="I31" s="431"/>
      <c r="J31" s="431"/>
      <c r="K31" s="431"/>
      <c r="L31" s="431"/>
      <c r="M31" s="431"/>
      <c r="N31" s="431"/>
      <c r="O31" s="431"/>
      <c r="P31" s="431"/>
      <c r="S31" s="80"/>
      <c r="T31" s="80"/>
      <c r="U31" s="80"/>
      <c r="V31" s="80"/>
      <c r="W31" s="80"/>
      <c r="X31" s="148"/>
    </row>
    <row r="32" spans="1:37" ht="18" customHeight="1">
      <c r="A32" s="147"/>
      <c r="B32" s="128"/>
      <c r="C32" s="97"/>
      <c r="D32" s="175"/>
      <c r="E32" s="175"/>
      <c r="F32" s="175"/>
      <c r="G32" s="175"/>
      <c r="H32" s="175"/>
      <c r="I32" s="80"/>
      <c r="J32" s="80"/>
      <c r="K32" s="80"/>
      <c r="L32" s="80"/>
      <c r="M32" s="80"/>
      <c r="N32" s="80"/>
      <c r="S32" s="80"/>
      <c r="T32" s="80"/>
      <c r="U32" s="80"/>
      <c r="V32" s="80"/>
      <c r="W32" s="80"/>
      <c r="X32" s="148"/>
    </row>
    <row r="33" spans="1:24" ht="18" customHeight="1">
      <c r="A33" s="147"/>
      <c r="B33" s="153"/>
      <c r="C33" s="153"/>
      <c r="D33" s="153"/>
      <c r="E33" s="153"/>
      <c r="F33" s="153"/>
      <c r="G33" s="153"/>
      <c r="H33" s="153"/>
      <c r="I33" s="153"/>
      <c r="J33" s="153"/>
      <c r="K33" s="153"/>
      <c r="L33" s="153"/>
      <c r="M33" s="153"/>
      <c r="N33" s="153"/>
      <c r="O33" s="153"/>
      <c r="P33" s="153"/>
      <c r="Q33" s="153"/>
      <c r="R33" s="153"/>
      <c r="S33" s="153"/>
      <c r="T33" s="153"/>
      <c r="U33" s="153"/>
      <c r="V33" s="153"/>
      <c r="W33" s="153"/>
      <c r="X33" s="148"/>
    </row>
    <row r="34" spans="1:24" ht="18" customHeight="1">
      <c r="A34" s="147"/>
      <c r="P34" s="401" t="str">
        <f>IF(GENGO="","",GENGO)</f>
        <v>令和</v>
      </c>
      <c r="Q34" s="401"/>
      <c r="R34" s="89"/>
      <c r="S34" s="128" t="s">
        <v>142</v>
      </c>
      <c r="T34" s="89"/>
      <c r="U34" s="128" t="s">
        <v>129</v>
      </c>
      <c r="V34" s="89"/>
      <c r="W34" s="128" t="s">
        <v>128</v>
      </c>
      <c r="X34" s="148"/>
    </row>
    <row r="35" spans="1:24" ht="18" customHeight="1">
      <c r="A35" s="147"/>
      <c r="B35" s="128"/>
      <c r="C35" s="128"/>
      <c r="D35" s="88"/>
      <c r="E35" s="128"/>
      <c r="F35" s="88"/>
      <c r="G35" s="128"/>
      <c r="H35" s="88"/>
      <c r="I35" s="128"/>
      <c r="X35" s="148"/>
    </row>
    <row r="36" spans="1:24" ht="18" customHeight="1">
      <c r="A36" s="147"/>
      <c r="B36" s="128"/>
      <c r="C36" s="128"/>
      <c r="D36" s="24"/>
      <c r="E36" s="24"/>
      <c r="F36" s="128"/>
      <c r="G36" s="24"/>
      <c r="H36" s="24"/>
      <c r="I36" s="128"/>
      <c r="J36" s="24"/>
      <c r="K36" s="24"/>
      <c r="L36" s="128"/>
      <c r="X36" s="148"/>
    </row>
    <row r="37" spans="1:24" ht="18" customHeight="1">
      <c r="A37" s="147"/>
      <c r="B37" s="393" t="s">
        <v>155</v>
      </c>
      <c r="C37" s="393"/>
      <c r="D37" s="393"/>
      <c r="E37" s="383" t="str">
        <f>IF(HACCHUSHA_YAKUSHOKU="","",HACCHUSHA_YAKUSHOKU)</f>
        <v/>
      </c>
      <c r="F37" s="383"/>
      <c r="G37" s="383"/>
      <c r="H37" s="383"/>
      <c r="I37" s="383"/>
      <c r="J37" s="129" t="s">
        <v>156</v>
      </c>
      <c r="X37" s="148"/>
    </row>
    <row r="38" spans="1:24" ht="18" customHeight="1">
      <c r="A38" s="147"/>
      <c r="B38" s="80"/>
      <c r="C38" s="80"/>
      <c r="D38" s="80"/>
      <c r="E38" s="80"/>
      <c r="F38" s="80"/>
      <c r="G38" s="80"/>
      <c r="H38" s="80"/>
      <c r="I38" s="80"/>
      <c r="J38" s="80"/>
      <c r="K38" s="80"/>
      <c r="L38" s="97"/>
      <c r="M38" s="97"/>
      <c r="N38" s="97"/>
      <c r="O38" s="119"/>
      <c r="P38" s="119"/>
      <c r="Q38" s="119"/>
      <c r="R38" s="119"/>
      <c r="S38" s="119"/>
      <c r="T38" s="25"/>
      <c r="U38" s="25"/>
      <c r="V38" s="25"/>
      <c r="W38" s="25"/>
      <c r="X38" s="148"/>
    </row>
    <row r="39" spans="1:24" ht="18" customHeight="1">
      <c r="A39" s="147"/>
      <c r="B39" s="80"/>
      <c r="C39" s="80"/>
      <c r="D39" s="80"/>
      <c r="E39" s="80"/>
      <c r="F39" s="80"/>
      <c r="G39" s="80"/>
      <c r="H39" s="80"/>
      <c r="I39" s="80"/>
      <c r="J39" s="80"/>
      <c r="K39" s="80"/>
      <c r="X39" s="148"/>
    </row>
    <row r="40" spans="1:24" ht="18" customHeight="1">
      <c r="A40" s="147"/>
      <c r="B40" s="80"/>
      <c r="C40" s="80"/>
      <c r="D40" s="80"/>
      <c r="K40" s="393" t="s">
        <v>150</v>
      </c>
      <c r="L40" s="393"/>
      <c r="M40" s="392"/>
      <c r="N40" s="392"/>
      <c r="O40" s="392"/>
      <c r="P40" s="392"/>
      <c r="Q40" s="392"/>
      <c r="R40" s="392"/>
      <c r="S40" s="392"/>
      <c r="T40" s="392"/>
      <c r="U40" s="392"/>
      <c r="V40" s="392"/>
      <c r="W40" s="80"/>
      <c r="X40" s="148"/>
    </row>
    <row r="41" spans="1:24" ht="18" customHeight="1">
      <c r="A41" s="147"/>
      <c r="B41" s="80"/>
      <c r="C41" s="80"/>
      <c r="D41" s="80"/>
      <c r="H41" s="393" t="s">
        <v>365</v>
      </c>
      <c r="I41" s="393"/>
      <c r="J41" s="393"/>
      <c r="K41" s="393" t="s">
        <v>151</v>
      </c>
      <c r="L41" s="393"/>
      <c r="M41" s="392"/>
      <c r="N41" s="392"/>
      <c r="O41" s="392"/>
      <c r="P41" s="392"/>
      <c r="Q41" s="392"/>
      <c r="R41" s="392"/>
      <c r="S41" s="392"/>
      <c r="T41" s="392"/>
      <c r="U41" s="392"/>
      <c r="V41" s="392"/>
      <c r="W41" s="80"/>
      <c r="X41" s="148"/>
    </row>
    <row r="42" spans="1:24" ht="18" customHeight="1">
      <c r="A42" s="147"/>
      <c r="B42" s="80"/>
      <c r="C42" s="80"/>
      <c r="D42" s="80"/>
      <c r="K42" s="393" t="s">
        <v>152</v>
      </c>
      <c r="L42" s="393"/>
      <c r="M42" s="392"/>
      <c r="N42" s="392"/>
      <c r="O42" s="392"/>
      <c r="P42" s="392"/>
      <c r="Q42" s="392"/>
      <c r="R42" s="392"/>
      <c r="S42" s="392"/>
      <c r="T42" s="392"/>
      <c r="U42" s="392"/>
      <c r="V42" s="392"/>
      <c r="W42" s="112" t="s">
        <v>222</v>
      </c>
      <c r="X42" s="148"/>
    </row>
    <row r="43" spans="1:24" ht="18" customHeight="1">
      <c r="A43" s="147"/>
      <c r="B43" s="80"/>
      <c r="C43" s="80"/>
      <c r="D43" s="80"/>
      <c r="E43" s="80"/>
      <c r="F43" s="80"/>
      <c r="G43" s="80"/>
      <c r="H43" s="80"/>
      <c r="I43" s="80"/>
      <c r="J43" s="80"/>
      <c r="K43" s="80"/>
      <c r="L43" s="97"/>
      <c r="M43" s="97"/>
      <c r="N43" s="97"/>
      <c r="O43" s="128"/>
      <c r="P43" s="128"/>
      <c r="Q43" s="128"/>
      <c r="R43" s="128"/>
      <c r="S43" s="128"/>
      <c r="T43" s="128"/>
      <c r="U43" s="128"/>
      <c r="V43" s="128"/>
      <c r="W43" s="128"/>
      <c r="X43" s="148"/>
    </row>
    <row r="44" spans="1:24" ht="18" customHeight="1">
      <c r="A44" s="109"/>
      <c r="B44" s="131"/>
      <c r="C44" s="131"/>
      <c r="D44" s="131"/>
      <c r="E44" s="131"/>
      <c r="F44" s="131"/>
      <c r="G44" s="131"/>
      <c r="H44" s="131"/>
      <c r="I44" s="131"/>
      <c r="J44" s="131"/>
      <c r="K44" s="131"/>
      <c r="L44" s="131"/>
      <c r="M44" s="131"/>
      <c r="N44" s="131"/>
      <c r="O44" s="131"/>
      <c r="P44" s="131"/>
      <c r="Q44" s="131"/>
      <c r="R44" s="131"/>
      <c r="S44" s="131"/>
      <c r="T44" s="131"/>
      <c r="U44" s="131"/>
      <c r="V44" s="131"/>
      <c r="W44" s="131"/>
      <c r="X44" s="110"/>
    </row>
  </sheetData>
  <mergeCells count="116">
    <mergeCell ref="W27:W28"/>
    <mergeCell ref="V25:V26"/>
    <mergeCell ref="P27:P28"/>
    <mergeCell ref="Q27:Q28"/>
    <mergeCell ref="R27:R28"/>
    <mergeCell ref="S27:S28"/>
    <mergeCell ref="T27:T28"/>
    <mergeCell ref="O25:O26"/>
    <mergeCell ref="S21:S22"/>
    <mergeCell ref="T21:T22"/>
    <mergeCell ref="U21:U22"/>
    <mergeCell ref="U23:U24"/>
    <mergeCell ref="W25:W26"/>
    <mergeCell ref="R25:R26"/>
    <mergeCell ref="S25:S26"/>
    <mergeCell ref="T25:T26"/>
    <mergeCell ref="U25:U26"/>
    <mergeCell ref="V21:V22"/>
    <mergeCell ref="W21:W22"/>
    <mergeCell ref="V23:V24"/>
    <mergeCell ref="W23:W24"/>
    <mergeCell ref="B17:F18"/>
    <mergeCell ref="G17:K18"/>
    <mergeCell ref="O19:O20"/>
    <mergeCell ref="P19:P20"/>
    <mergeCell ref="W17:W18"/>
    <mergeCell ref="B25:F26"/>
    <mergeCell ref="G25:K26"/>
    <mergeCell ref="L25:L26"/>
    <mergeCell ref="M25:M26"/>
    <mergeCell ref="Q23:Q24"/>
    <mergeCell ref="N23:N24"/>
    <mergeCell ref="S17:S18"/>
    <mergeCell ref="T17:T18"/>
    <mergeCell ref="U17:U18"/>
    <mergeCell ref="V17:V18"/>
    <mergeCell ref="T19:T20"/>
    <mergeCell ref="U19:U20"/>
    <mergeCell ref="V19:V20"/>
    <mergeCell ref="T23:T24"/>
    <mergeCell ref="B23:F24"/>
    <mergeCell ref="G23:K24"/>
    <mergeCell ref="W19:W20"/>
    <mergeCell ref="P25:P26"/>
    <mergeCell ref="Q25:Q26"/>
    <mergeCell ref="U16:W16"/>
    <mergeCell ref="L17:L18"/>
    <mergeCell ref="L15:M15"/>
    <mergeCell ref="O15:P15"/>
    <mergeCell ref="R15:S15"/>
    <mergeCell ref="J12:Q12"/>
    <mergeCell ref="J13:Q13"/>
    <mergeCell ref="R19:R20"/>
    <mergeCell ref="S19:S20"/>
    <mergeCell ref="R17:R18"/>
    <mergeCell ref="O17:O18"/>
    <mergeCell ref="P17:P18"/>
    <mergeCell ref="Q17:Q18"/>
    <mergeCell ref="M17:M18"/>
    <mergeCell ref="N17:N18"/>
    <mergeCell ref="H41:J41"/>
    <mergeCell ref="K41:L41"/>
    <mergeCell ref="B31:P31"/>
    <mergeCell ref="B37:D37"/>
    <mergeCell ref="E37:I37"/>
    <mergeCell ref="G19:K20"/>
    <mergeCell ref="L19:L20"/>
    <mergeCell ref="M19:M20"/>
    <mergeCell ref="P34:Q34"/>
    <mergeCell ref="N19:N20"/>
    <mergeCell ref="Q19:Q20"/>
    <mergeCell ref="O23:O24"/>
    <mergeCell ref="P23:P24"/>
    <mergeCell ref="G21:K22"/>
    <mergeCell ref="L21:L22"/>
    <mergeCell ref="M21:M22"/>
    <mergeCell ref="N21:N22"/>
    <mergeCell ref="B19:F20"/>
    <mergeCell ref="M42:V42"/>
    <mergeCell ref="K42:L42"/>
    <mergeCell ref="K40:L40"/>
    <mergeCell ref="M40:V40"/>
    <mergeCell ref="M41:V41"/>
    <mergeCell ref="N27:N28"/>
    <mergeCell ref="N25:N26"/>
    <mergeCell ref="R23:R24"/>
    <mergeCell ref="S23:S24"/>
    <mergeCell ref="L23:L24"/>
    <mergeCell ref="M23:M24"/>
    <mergeCell ref="U27:U28"/>
    <mergeCell ref="V27:V28"/>
    <mergeCell ref="O27:O28"/>
    <mergeCell ref="A2:X4"/>
    <mergeCell ref="C6:F6"/>
    <mergeCell ref="C9:F9"/>
    <mergeCell ref="H6:W7"/>
    <mergeCell ref="H9:W9"/>
    <mergeCell ref="B21:F22"/>
    <mergeCell ref="B27:F28"/>
    <mergeCell ref="L27:L28"/>
    <mergeCell ref="M27:M28"/>
    <mergeCell ref="J27:K28"/>
    <mergeCell ref="G27:I28"/>
    <mergeCell ref="P21:P22"/>
    <mergeCell ref="Q21:Q22"/>
    <mergeCell ref="R21:R22"/>
    <mergeCell ref="O21:O22"/>
    <mergeCell ref="C12:F12"/>
    <mergeCell ref="H13:I13"/>
    <mergeCell ref="B15:F16"/>
    <mergeCell ref="G15:K16"/>
    <mergeCell ref="H12:I12"/>
    <mergeCell ref="U15:V15"/>
    <mergeCell ref="L16:N16"/>
    <mergeCell ref="O16:Q16"/>
    <mergeCell ref="R16:T16"/>
  </mergeCells>
  <phoneticPr fontId="3"/>
  <printOptions horizontalCentered="1" verticalCentered="1"/>
  <pageMargins left="0.59055118110236227" right="0.59055118110236227" top="0.78740157480314965" bottom="0.78740157480314965" header="0.59055118110236227" footer="0.59055118110236227"/>
  <pageSetup paperSize="9" orientation="portrait" r:id="rId1"/>
  <headerFooter alignWithMargins="0">
    <oddHeader>&amp;L様式第１３号</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view="pageBreakPreview" zoomScaleNormal="100" workbookViewId="0"/>
  </sheetViews>
  <sheetFormatPr defaultColWidth="4.125" defaultRowHeight="18" customHeight="1"/>
  <cols>
    <col min="1" max="1" width="3.125" style="111" customWidth="1"/>
    <col min="2" max="31" width="4.125" style="111" customWidth="1"/>
    <col min="32" max="32" width="3.125" style="111" customWidth="1"/>
    <col min="33" max="16384" width="4.125" style="111"/>
  </cols>
  <sheetData>
    <row r="1" spans="1:32" ht="18" customHeight="1">
      <c r="A1" s="177"/>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78"/>
    </row>
    <row r="2" spans="1:32" ht="18" customHeight="1">
      <c r="A2" s="386" t="s">
        <v>274</v>
      </c>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8"/>
    </row>
    <row r="3" spans="1:32" ht="18" customHeight="1">
      <c r="A3" s="386"/>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8"/>
    </row>
    <row r="4" spans="1:32" ht="18" customHeight="1">
      <c r="A4" s="147"/>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148"/>
    </row>
    <row r="5" spans="1:32" ht="18" customHeight="1">
      <c r="A5" s="147"/>
      <c r="B5" s="80"/>
      <c r="C5" s="80"/>
      <c r="D5" s="80"/>
      <c r="E5" s="80"/>
      <c r="F5" s="80"/>
      <c r="G5" s="80"/>
      <c r="H5" s="80"/>
      <c r="I5" s="80"/>
      <c r="J5" s="80"/>
      <c r="K5" s="80"/>
      <c r="L5" s="80"/>
      <c r="M5" s="80"/>
      <c r="N5" s="80"/>
      <c r="O5" s="80"/>
      <c r="T5" s="401" t="s">
        <v>150</v>
      </c>
      <c r="U5" s="401"/>
      <c r="V5" s="392"/>
      <c r="W5" s="392"/>
      <c r="X5" s="392"/>
      <c r="Y5" s="392"/>
      <c r="Z5" s="392"/>
      <c r="AA5" s="392"/>
      <c r="AB5" s="392"/>
      <c r="AC5" s="392"/>
      <c r="AD5" s="392"/>
      <c r="AE5" s="80"/>
      <c r="AF5" s="148"/>
    </row>
    <row r="6" spans="1:32" ht="18" customHeight="1">
      <c r="A6" s="147"/>
      <c r="B6" s="80"/>
      <c r="C6" s="80"/>
      <c r="D6" s="80"/>
      <c r="E6" s="80"/>
      <c r="F6" s="80"/>
      <c r="G6" s="80"/>
      <c r="H6" s="80"/>
      <c r="I6" s="80"/>
      <c r="J6" s="80"/>
      <c r="K6" s="80"/>
      <c r="L6" s="80"/>
      <c r="M6" s="80"/>
      <c r="N6" s="80"/>
      <c r="O6" s="80"/>
      <c r="R6" s="393" t="s">
        <v>365</v>
      </c>
      <c r="S6" s="393"/>
      <c r="T6" s="401" t="s">
        <v>151</v>
      </c>
      <c r="U6" s="401"/>
      <c r="V6" s="392"/>
      <c r="W6" s="392"/>
      <c r="X6" s="392"/>
      <c r="Y6" s="392"/>
      <c r="Z6" s="392"/>
      <c r="AA6" s="392"/>
      <c r="AB6" s="392"/>
      <c r="AC6" s="392"/>
      <c r="AD6" s="392"/>
      <c r="AE6" s="80"/>
      <c r="AF6" s="148"/>
    </row>
    <row r="7" spans="1:32" ht="18" customHeight="1">
      <c r="A7" s="147"/>
      <c r="B7" s="80"/>
      <c r="C7" s="80"/>
      <c r="D7" s="80"/>
      <c r="E7" s="80"/>
      <c r="F7" s="80"/>
      <c r="G7" s="80"/>
      <c r="H7" s="80"/>
      <c r="I7" s="80"/>
      <c r="J7" s="80"/>
      <c r="K7" s="80"/>
      <c r="L7" s="80"/>
      <c r="M7" s="80"/>
      <c r="N7" s="80"/>
      <c r="O7" s="80"/>
      <c r="T7" s="401" t="s">
        <v>152</v>
      </c>
      <c r="U7" s="401"/>
      <c r="V7" s="392"/>
      <c r="W7" s="392"/>
      <c r="X7" s="392"/>
      <c r="Y7" s="392"/>
      <c r="Z7" s="392"/>
      <c r="AA7" s="392"/>
      <c r="AB7" s="392"/>
      <c r="AC7" s="392"/>
      <c r="AD7" s="392"/>
      <c r="AE7" s="112" t="s">
        <v>222</v>
      </c>
      <c r="AF7" s="148"/>
    </row>
    <row r="8" spans="1:32" ht="18" customHeight="1">
      <c r="A8" s="147"/>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148"/>
    </row>
    <row r="9" spans="1:32" ht="18" customHeight="1">
      <c r="A9" s="147"/>
      <c r="B9" s="80"/>
      <c r="C9" s="80"/>
      <c r="D9" s="80"/>
      <c r="E9" s="80"/>
      <c r="F9" s="80"/>
      <c r="G9" s="80"/>
      <c r="H9" s="80"/>
      <c r="I9" s="80"/>
      <c r="J9" s="80"/>
      <c r="K9" s="80"/>
      <c r="L9" s="80"/>
      <c r="M9" s="80"/>
      <c r="N9" s="80"/>
      <c r="O9" s="80"/>
      <c r="P9" s="80"/>
      <c r="Q9" s="80"/>
      <c r="R9" s="80"/>
      <c r="S9" s="80"/>
      <c r="T9" s="80"/>
      <c r="V9" s="401" t="str">
        <f>IF(GENGO="","",GENGO)</f>
        <v>令和</v>
      </c>
      <c r="W9" s="401"/>
      <c r="X9" s="88"/>
      <c r="Y9" s="128" t="s">
        <v>142</v>
      </c>
      <c r="Z9" s="88"/>
      <c r="AA9" s="128" t="s">
        <v>129</v>
      </c>
      <c r="AB9" s="88"/>
      <c r="AC9" s="128" t="s">
        <v>128</v>
      </c>
      <c r="AD9" s="401" t="s">
        <v>666</v>
      </c>
      <c r="AE9" s="401"/>
      <c r="AF9" s="148"/>
    </row>
    <row r="10" spans="1:32" ht="18" customHeight="1">
      <c r="A10" s="147"/>
      <c r="B10" s="524" t="s">
        <v>146</v>
      </c>
      <c r="C10" s="525"/>
      <c r="D10" s="526"/>
      <c r="E10" s="563" t="s">
        <v>726</v>
      </c>
      <c r="F10" s="538"/>
      <c r="G10" s="564"/>
      <c r="H10" s="524" t="s">
        <v>294</v>
      </c>
      <c r="I10" s="525"/>
      <c r="J10" s="526"/>
      <c r="K10" s="570" t="s">
        <v>293</v>
      </c>
      <c r="L10" s="525"/>
      <c r="M10" s="526"/>
      <c r="N10" s="524" t="s">
        <v>174</v>
      </c>
      <c r="O10" s="526"/>
      <c r="P10" s="524" t="s">
        <v>295</v>
      </c>
      <c r="Q10" s="525"/>
      <c r="R10" s="525"/>
      <c r="S10" s="525"/>
      <c r="T10" s="525"/>
      <c r="U10" s="525"/>
      <c r="V10" s="525"/>
      <c r="W10" s="525"/>
      <c r="X10" s="526"/>
      <c r="Y10" s="524" t="s">
        <v>291</v>
      </c>
      <c r="Z10" s="525"/>
      <c r="AA10" s="525"/>
      <c r="AB10" s="525"/>
      <c r="AC10" s="525"/>
      <c r="AD10" s="525"/>
      <c r="AE10" s="526"/>
      <c r="AF10" s="148"/>
    </row>
    <row r="11" spans="1:32" ht="18" customHeight="1">
      <c r="A11" s="147"/>
      <c r="B11" s="561"/>
      <c r="C11" s="392"/>
      <c r="D11" s="562"/>
      <c r="E11" s="565"/>
      <c r="F11" s="431"/>
      <c r="G11" s="566"/>
      <c r="H11" s="561"/>
      <c r="I11" s="392"/>
      <c r="J11" s="562"/>
      <c r="K11" s="561"/>
      <c r="L11" s="392"/>
      <c r="M11" s="562"/>
      <c r="N11" s="561"/>
      <c r="O11" s="562"/>
      <c r="P11" s="527"/>
      <c r="Q11" s="399"/>
      <c r="R11" s="399"/>
      <c r="S11" s="399"/>
      <c r="T11" s="399"/>
      <c r="U11" s="399"/>
      <c r="V11" s="399"/>
      <c r="W11" s="399"/>
      <c r="X11" s="528"/>
      <c r="Y11" s="527" t="s">
        <v>292</v>
      </c>
      <c r="Z11" s="399"/>
      <c r="AA11" s="399"/>
      <c r="AB11" s="399"/>
      <c r="AC11" s="399"/>
      <c r="AD11" s="399"/>
      <c r="AE11" s="528"/>
      <c r="AF11" s="148"/>
    </row>
    <row r="12" spans="1:32" ht="18" customHeight="1">
      <c r="A12" s="147"/>
      <c r="B12" s="561"/>
      <c r="C12" s="392"/>
      <c r="D12" s="562"/>
      <c r="E12" s="565"/>
      <c r="F12" s="431"/>
      <c r="G12" s="566"/>
      <c r="H12" s="561"/>
      <c r="I12" s="392"/>
      <c r="J12" s="562"/>
      <c r="K12" s="561"/>
      <c r="L12" s="392"/>
      <c r="M12" s="562"/>
      <c r="N12" s="561"/>
      <c r="O12" s="562"/>
      <c r="P12" s="525" t="s">
        <v>282</v>
      </c>
      <c r="Q12" s="557" t="s">
        <v>283</v>
      </c>
      <c r="R12" s="557" t="s">
        <v>284</v>
      </c>
      <c r="S12" s="557" t="s">
        <v>285</v>
      </c>
      <c r="T12" s="557" t="s">
        <v>286</v>
      </c>
      <c r="U12" s="557" t="s">
        <v>287</v>
      </c>
      <c r="V12" s="524" t="s">
        <v>288</v>
      </c>
      <c r="W12" s="524" t="s">
        <v>289</v>
      </c>
      <c r="X12" s="524" t="s">
        <v>281</v>
      </c>
      <c r="Y12" s="523" t="s">
        <v>279</v>
      </c>
      <c r="Z12" s="523"/>
      <c r="AA12" s="523" t="s">
        <v>280</v>
      </c>
      <c r="AB12" s="523"/>
      <c r="AC12" s="523" t="s">
        <v>276</v>
      </c>
      <c r="AD12" s="523"/>
      <c r="AE12" s="523" t="s">
        <v>275</v>
      </c>
      <c r="AF12" s="148"/>
    </row>
    <row r="13" spans="1:32" ht="18" customHeight="1">
      <c r="A13" s="147"/>
      <c r="B13" s="527"/>
      <c r="C13" s="399"/>
      <c r="D13" s="528"/>
      <c r="E13" s="567"/>
      <c r="F13" s="568"/>
      <c r="G13" s="569"/>
      <c r="H13" s="527"/>
      <c r="I13" s="399"/>
      <c r="J13" s="528"/>
      <c r="K13" s="527"/>
      <c r="L13" s="399"/>
      <c r="M13" s="528"/>
      <c r="N13" s="527"/>
      <c r="O13" s="528"/>
      <c r="P13" s="559"/>
      <c r="Q13" s="558"/>
      <c r="R13" s="558"/>
      <c r="S13" s="558"/>
      <c r="T13" s="558"/>
      <c r="U13" s="558"/>
      <c r="V13" s="560"/>
      <c r="W13" s="560"/>
      <c r="X13" s="560"/>
      <c r="Y13" s="179" t="s">
        <v>277</v>
      </c>
      <c r="Z13" s="179" t="s">
        <v>278</v>
      </c>
      <c r="AA13" s="179" t="s">
        <v>277</v>
      </c>
      <c r="AB13" s="179" t="s">
        <v>278</v>
      </c>
      <c r="AC13" s="179" t="s">
        <v>277</v>
      </c>
      <c r="AD13" s="179" t="s">
        <v>278</v>
      </c>
      <c r="AE13" s="523"/>
      <c r="AF13" s="148"/>
    </row>
    <row r="14" spans="1:32" ht="18" customHeight="1">
      <c r="A14" s="147"/>
      <c r="B14" s="524" t="str">
        <f>IF(KENMEI="","",KENMEI)</f>
        <v/>
      </c>
      <c r="C14" s="525"/>
      <c r="D14" s="526"/>
      <c r="E14" s="524"/>
      <c r="F14" s="525"/>
      <c r="G14" s="526"/>
      <c r="H14" s="524" t="str">
        <f>IF(BASHO="","",BASHO)</f>
        <v/>
      </c>
      <c r="I14" s="525"/>
      <c r="J14" s="526"/>
      <c r="K14" s="571" t="str">
        <f>IF(KEIYAKU_MONEY="","",KEIYAKU_MONEY)</f>
        <v/>
      </c>
      <c r="L14" s="572"/>
      <c r="M14" s="573"/>
      <c r="N14" s="524" t="str">
        <f>IF(CHAKUSHU_DATE_RYAKU="","",CHAKUSHU_DATE_RYAKU)</f>
        <v/>
      </c>
      <c r="O14" s="526"/>
      <c r="P14" s="557"/>
      <c r="Q14" s="557"/>
      <c r="R14" s="557"/>
      <c r="S14" s="557"/>
      <c r="T14" s="557"/>
      <c r="U14" s="557"/>
      <c r="V14" s="557"/>
      <c r="W14" s="557"/>
      <c r="X14" s="557"/>
      <c r="Y14" s="557"/>
      <c r="Z14" s="557"/>
      <c r="AA14" s="557"/>
      <c r="AB14" s="557"/>
      <c r="AC14" s="557"/>
      <c r="AD14" s="557"/>
      <c r="AE14" s="557"/>
      <c r="AF14" s="148"/>
    </row>
    <row r="15" spans="1:32" ht="18" customHeight="1">
      <c r="A15" s="147"/>
      <c r="B15" s="527"/>
      <c r="C15" s="399"/>
      <c r="D15" s="528"/>
      <c r="E15" s="527"/>
      <c r="F15" s="399"/>
      <c r="G15" s="528"/>
      <c r="H15" s="527"/>
      <c r="I15" s="399"/>
      <c r="J15" s="528"/>
      <c r="K15" s="574"/>
      <c r="L15" s="575"/>
      <c r="M15" s="576"/>
      <c r="N15" s="527" t="str">
        <f>IF(KANSEI_DATE_RYAKU="","",KANSEI_DATE_RYAKU)</f>
        <v/>
      </c>
      <c r="O15" s="528"/>
      <c r="P15" s="558"/>
      <c r="Q15" s="558"/>
      <c r="R15" s="558"/>
      <c r="S15" s="558"/>
      <c r="T15" s="558"/>
      <c r="U15" s="558"/>
      <c r="V15" s="558"/>
      <c r="W15" s="558"/>
      <c r="X15" s="558"/>
      <c r="Y15" s="558"/>
      <c r="Z15" s="558"/>
      <c r="AA15" s="558"/>
      <c r="AB15" s="558"/>
      <c r="AC15" s="558"/>
      <c r="AD15" s="558"/>
      <c r="AE15" s="558"/>
      <c r="AF15" s="148"/>
    </row>
    <row r="16" spans="1:32" ht="18" customHeight="1">
      <c r="A16" s="147"/>
      <c r="B16" s="524"/>
      <c r="C16" s="525"/>
      <c r="D16" s="526"/>
      <c r="E16" s="524"/>
      <c r="F16" s="525"/>
      <c r="G16" s="526"/>
      <c r="H16" s="524"/>
      <c r="I16" s="525"/>
      <c r="J16" s="526"/>
      <c r="K16" s="571"/>
      <c r="L16" s="572"/>
      <c r="M16" s="573"/>
      <c r="N16" s="524" t="s">
        <v>290</v>
      </c>
      <c r="O16" s="526"/>
      <c r="P16" s="557"/>
      <c r="Q16" s="557"/>
      <c r="R16" s="557"/>
      <c r="S16" s="557"/>
      <c r="T16" s="557"/>
      <c r="U16" s="557"/>
      <c r="V16" s="557"/>
      <c r="W16" s="557"/>
      <c r="X16" s="557"/>
      <c r="Y16" s="557"/>
      <c r="Z16" s="557"/>
      <c r="AA16" s="557"/>
      <c r="AB16" s="557"/>
      <c r="AC16" s="557"/>
      <c r="AD16" s="557"/>
      <c r="AE16" s="557"/>
      <c r="AF16" s="148"/>
    </row>
    <row r="17" spans="1:32" ht="18" customHeight="1">
      <c r="A17" s="147"/>
      <c r="B17" s="527"/>
      <c r="C17" s="399"/>
      <c r="D17" s="528"/>
      <c r="E17" s="527"/>
      <c r="F17" s="399"/>
      <c r="G17" s="528"/>
      <c r="H17" s="527"/>
      <c r="I17" s="399"/>
      <c r="J17" s="528"/>
      <c r="K17" s="574"/>
      <c r="L17" s="575"/>
      <c r="M17" s="576"/>
      <c r="N17" s="527" t="s">
        <v>290</v>
      </c>
      <c r="O17" s="528"/>
      <c r="P17" s="558"/>
      <c r="Q17" s="558"/>
      <c r="R17" s="558"/>
      <c r="S17" s="558"/>
      <c r="T17" s="558"/>
      <c r="U17" s="558"/>
      <c r="V17" s="558"/>
      <c r="W17" s="558"/>
      <c r="X17" s="558"/>
      <c r="Y17" s="558"/>
      <c r="Z17" s="558"/>
      <c r="AA17" s="558"/>
      <c r="AB17" s="558"/>
      <c r="AC17" s="558"/>
      <c r="AD17" s="558"/>
      <c r="AE17" s="558"/>
      <c r="AF17" s="148"/>
    </row>
    <row r="18" spans="1:32" ht="18" customHeight="1">
      <c r="A18" s="147"/>
      <c r="B18" s="524"/>
      <c r="C18" s="525"/>
      <c r="D18" s="526"/>
      <c r="E18" s="524"/>
      <c r="F18" s="525"/>
      <c r="G18" s="526"/>
      <c r="H18" s="524"/>
      <c r="I18" s="525"/>
      <c r="J18" s="526"/>
      <c r="K18" s="571"/>
      <c r="L18" s="572"/>
      <c r="M18" s="573"/>
      <c r="N18" s="524" t="s">
        <v>290</v>
      </c>
      <c r="O18" s="526"/>
      <c r="P18" s="557"/>
      <c r="Q18" s="557"/>
      <c r="R18" s="557"/>
      <c r="S18" s="557"/>
      <c r="T18" s="557"/>
      <c r="U18" s="557"/>
      <c r="V18" s="557"/>
      <c r="W18" s="557"/>
      <c r="X18" s="557"/>
      <c r="Y18" s="557"/>
      <c r="Z18" s="557"/>
      <c r="AA18" s="557"/>
      <c r="AB18" s="557"/>
      <c r="AC18" s="557"/>
      <c r="AD18" s="557"/>
      <c r="AE18" s="557"/>
      <c r="AF18" s="148"/>
    </row>
    <row r="19" spans="1:32" ht="18" customHeight="1">
      <c r="A19" s="147"/>
      <c r="B19" s="527"/>
      <c r="C19" s="399"/>
      <c r="D19" s="528"/>
      <c r="E19" s="527"/>
      <c r="F19" s="399"/>
      <c r="G19" s="528"/>
      <c r="H19" s="527"/>
      <c r="I19" s="399"/>
      <c r="J19" s="528"/>
      <c r="K19" s="574"/>
      <c r="L19" s="575"/>
      <c r="M19" s="576"/>
      <c r="N19" s="527" t="s">
        <v>290</v>
      </c>
      <c r="O19" s="528"/>
      <c r="P19" s="558"/>
      <c r="Q19" s="558"/>
      <c r="R19" s="558"/>
      <c r="S19" s="558"/>
      <c r="T19" s="558"/>
      <c r="U19" s="558"/>
      <c r="V19" s="558"/>
      <c r="W19" s="558"/>
      <c r="X19" s="558"/>
      <c r="Y19" s="558"/>
      <c r="Z19" s="558"/>
      <c r="AA19" s="558"/>
      <c r="AB19" s="558"/>
      <c r="AC19" s="558"/>
      <c r="AD19" s="558"/>
      <c r="AE19" s="558"/>
      <c r="AF19" s="148"/>
    </row>
    <row r="20" spans="1:32" ht="18" customHeight="1">
      <c r="A20" s="147"/>
      <c r="B20" s="524"/>
      <c r="C20" s="525"/>
      <c r="D20" s="526"/>
      <c r="E20" s="524"/>
      <c r="F20" s="525"/>
      <c r="G20" s="526"/>
      <c r="H20" s="524"/>
      <c r="I20" s="525"/>
      <c r="J20" s="526"/>
      <c r="K20" s="571"/>
      <c r="L20" s="572"/>
      <c r="M20" s="573"/>
      <c r="N20" s="524" t="s">
        <v>290</v>
      </c>
      <c r="O20" s="526"/>
      <c r="P20" s="557"/>
      <c r="Q20" s="557"/>
      <c r="R20" s="557"/>
      <c r="S20" s="557"/>
      <c r="T20" s="557"/>
      <c r="U20" s="557"/>
      <c r="V20" s="557"/>
      <c r="W20" s="557"/>
      <c r="X20" s="557"/>
      <c r="Y20" s="557"/>
      <c r="Z20" s="557"/>
      <c r="AA20" s="557"/>
      <c r="AB20" s="557"/>
      <c r="AC20" s="557"/>
      <c r="AD20" s="557"/>
      <c r="AE20" s="557"/>
      <c r="AF20" s="148"/>
    </row>
    <row r="21" spans="1:32" ht="18" customHeight="1">
      <c r="A21" s="147"/>
      <c r="B21" s="527"/>
      <c r="C21" s="399"/>
      <c r="D21" s="528"/>
      <c r="E21" s="527"/>
      <c r="F21" s="399"/>
      <c r="G21" s="528"/>
      <c r="H21" s="527"/>
      <c r="I21" s="399"/>
      <c r="J21" s="528"/>
      <c r="K21" s="574"/>
      <c r="L21" s="575"/>
      <c r="M21" s="576"/>
      <c r="N21" s="527" t="s">
        <v>290</v>
      </c>
      <c r="O21" s="528"/>
      <c r="P21" s="558"/>
      <c r="Q21" s="558"/>
      <c r="R21" s="558"/>
      <c r="S21" s="558"/>
      <c r="T21" s="558"/>
      <c r="U21" s="558"/>
      <c r="V21" s="558"/>
      <c r="W21" s="558"/>
      <c r="X21" s="558"/>
      <c r="Y21" s="558"/>
      <c r="Z21" s="558"/>
      <c r="AA21" s="558"/>
      <c r="AB21" s="558"/>
      <c r="AC21" s="558"/>
      <c r="AD21" s="558"/>
      <c r="AE21" s="558"/>
      <c r="AF21" s="148"/>
    </row>
    <row r="22" spans="1:32" ht="18" customHeight="1">
      <c r="A22" s="147"/>
      <c r="B22" s="524"/>
      <c r="C22" s="525"/>
      <c r="D22" s="526"/>
      <c r="E22" s="524"/>
      <c r="F22" s="525"/>
      <c r="G22" s="526"/>
      <c r="H22" s="524"/>
      <c r="I22" s="525"/>
      <c r="J22" s="526"/>
      <c r="K22" s="571"/>
      <c r="L22" s="572"/>
      <c r="M22" s="573"/>
      <c r="N22" s="524" t="s">
        <v>290</v>
      </c>
      <c r="O22" s="526"/>
      <c r="P22" s="557"/>
      <c r="Q22" s="557"/>
      <c r="R22" s="557"/>
      <c r="S22" s="557"/>
      <c r="T22" s="557"/>
      <c r="U22" s="557"/>
      <c r="V22" s="557"/>
      <c r="W22" s="557"/>
      <c r="X22" s="557"/>
      <c r="Y22" s="557"/>
      <c r="Z22" s="557"/>
      <c r="AA22" s="557"/>
      <c r="AB22" s="557"/>
      <c r="AC22" s="557"/>
      <c r="AD22" s="557"/>
      <c r="AE22" s="557"/>
      <c r="AF22" s="148"/>
    </row>
    <row r="23" spans="1:32" ht="18" customHeight="1">
      <c r="A23" s="147"/>
      <c r="B23" s="527"/>
      <c r="C23" s="399"/>
      <c r="D23" s="528"/>
      <c r="E23" s="527"/>
      <c r="F23" s="399"/>
      <c r="G23" s="528"/>
      <c r="H23" s="527"/>
      <c r="I23" s="399"/>
      <c r="J23" s="528"/>
      <c r="K23" s="574"/>
      <c r="L23" s="575"/>
      <c r="M23" s="576"/>
      <c r="N23" s="527" t="s">
        <v>290</v>
      </c>
      <c r="O23" s="528"/>
      <c r="P23" s="558"/>
      <c r="Q23" s="558"/>
      <c r="R23" s="558"/>
      <c r="S23" s="558"/>
      <c r="T23" s="558"/>
      <c r="U23" s="558"/>
      <c r="V23" s="558"/>
      <c r="W23" s="558"/>
      <c r="X23" s="558"/>
      <c r="Y23" s="558"/>
      <c r="Z23" s="558"/>
      <c r="AA23" s="558"/>
      <c r="AB23" s="558"/>
      <c r="AC23" s="558"/>
      <c r="AD23" s="558"/>
      <c r="AE23" s="558"/>
      <c r="AF23" s="148"/>
    </row>
    <row r="24" spans="1:32" ht="18" customHeight="1">
      <c r="A24" s="147"/>
      <c r="B24" s="524"/>
      <c r="C24" s="525"/>
      <c r="D24" s="526"/>
      <c r="E24" s="524"/>
      <c r="F24" s="525"/>
      <c r="G24" s="526"/>
      <c r="H24" s="524"/>
      <c r="I24" s="525"/>
      <c r="J24" s="526"/>
      <c r="K24" s="571"/>
      <c r="L24" s="572"/>
      <c r="M24" s="573"/>
      <c r="N24" s="524" t="s">
        <v>290</v>
      </c>
      <c r="O24" s="526"/>
      <c r="P24" s="557"/>
      <c r="Q24" s="557"/>
      <c r="R24" s="557"/>
      <c r="S24" s="557"/>
      <c r="T24" s="557"/>
      <c r="U24" s="557"/>
      <c r="V24" s="557"/>
      <c r="W24" s="557"/>
      <c r="X24" s="557"/>
      <c r="Y24" s="557"/>
      <c r="Z24" s="557"/>
      <c r="AA24" s="557"/>
      <c r="AB24" s="557"/>
      <c r="AC24" s="557"/>
      <c r="AD24" s="557"/>
      <c r="AE24" s="557"/>
      <c r="AF24" s="148"/>
    </row>
    <row r="25" spans="1:32" ht="18" customHeight="1">
      <c r="A25" s="147"/>
      <c r="B25" s="527"/>
      <c r="C25" s="399"/>
      <c r="D25" s="528"/>
      <c r="E25" s="527"/>
      <c r="F25" s="399"/>
      <c r="G25" s="528"/>
      <c r="H25" s="527"/>
      <c r="I25" s="399"/>
      <c r="J25" s="528"/>
      <c r="K25" s="574"/>
      <c r="L25" s="575"/>
      <c r="M25" s="576"/>
      <c r="N25" s="527" t="s">
        <v>290</v>
      </c>
      <c r="O25" s="528"/>
      <c r="P25" s="558"/>
      <c r="Q25" s="558"/>
      <c r="R25" s="558"/>
      <c r="S25" s="558"/>
      <c r="T25" s="558"/>
      <c r="U25" s="558"/>
      <c r="V25" s="558"/>
      <c r="W25" s="558"/>
      <c r="X25" s="558"/>
      <c r="Y25" s="558"/>
      <c r="Z25" s="558"/>
      <c r="AA25" s="558"/>
      <c r="AB25" s="558"/>
      <c r="AC25" s="558"/>
      <c r="AD25" s="558"/>
      <c r="AE25" s="558"/>
      <c r="AF25" s="148"/>
    </row>
    <row r="26" spans="1:32" ht="18" customHeight="1">
      <c r="A26" s="147"/>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148"/>
    </row>
    <row r="27" spans="1:32" ht="18" customHeight="1">
      <c r="A27" s="147"/>
      <c r="B27" s="435" t="s">
        <v>198</v>
      </c>
      <c r="C27" s="435"/>
      <c r="D27" s="128">
        <v>1</v>
      </c>
      <c r="E27" s="431" t="s">
        <v>296</v>
      </c>
      <c r="F27" s="431"/>
      <c r="G27" s="431"/>
      <c r="H27" s="431"/>
      <c r="I27" s="431"/>
      <c r="J27" s="431"/>
      <c r="K27" s="431"/>
      <c r="L27" s="431"/>
      <c r="M27" s="431"/>
      <c r="N27" s="431"/>
      <c r="O27" s="431"/>
      <c r="P27" s="431"/>
      <c r="Q27" s="431"/>
      <c r="R27" s="431"/>
      <c r="S27" s="431"/>
      <c r="T27" s="431"/>
      <c r="U27" s="431"/>
      <c r="V27" s="431"/>
      <c r="W27" s="431"/>
      <c r="X27" s="431"/>
      <c r="Y27" s="431"/>
      <c r="Z27" s="431"/>
      <c r="AA27" s="431"/>
      <c r="AB27" s="431"/>
      <c r="AC27" s="431"/>
      <c r="AD27" s="80"/>
      <c r="AE27" s="80"/>
      <c r="AF27" s="148"/>
    </row>
    <row r="28" spans="1:32" ht="18" customHeight="1">
      <c r="A28" s="147"/>
      <c r="B28" s="80"/>
      <c r="C28" s="80"/>
      <c r="D28" s="128">
        <v>2</v>
      </c>
      <c r="E28" s="431" t="s">
        <v>297</v>
      </c>
      <c r="F28" s="431"/>
      <c r="G28" s="431"/>
      <c r="H28" s="431"/>
      <c r="I28" s="431"/>
      <c r="J28" s="431"/>
      <c r="K28" s="431"/>
      <c r="L28" s="431"/>
      <c r="M28" s="431"/>
      <c r="N28" s="431"/>
      <c r="O28" s="431"/>
      <c r="P28" s="431"/>
      <c r="Q28" s="431"/>
      <c r="R28" s="431"/>
      <c r="S28" s="431"/>
      <c r="T28" s="431"/>
      <c r="U28" s="431"/>
      <c r="V28" s="431"/>
      <c r="W28" s="431"/>
      <c r="X28" s="431"/>
      <c r="Y28" s="431"/>
      <c r="Z28" s="431"/>
      <c r="AA28" s="431"/>
      <c r="AB28" s="431"/>
      <c r="AC28" s="431"/>
      <c r="AD28" s="80"/>
      <c r="AE28" s="80"/>
      <c r="AF28" s="148"/>
    </row>
    <row r="29" spans="1:32" ht="18" customHeight="1">
      <c r="A29" s="109"/>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10"/>
    </row>
  </sheetData>
  <mergeCells count="166">
    <mergeCell ref="E28:AC28"/>
    <mergeCell ref="B24:D25"/>
    <mergeCell ref="E24:G25"/>
    <mergeCell ref="H24:J25"/>
    <mergeCell ref="B27:C27"/>
    <mergeCell ref="E27:AC27"/>
    <mergeCell ref="U24:U25"/>
    <mergeCell ref="B22:D23"/>
    <mergeCell ref="E22:G23"/>
    <mergeCell ref="H22:J23"/>
    <mergeCell ref="R22:R23"/>
    <mergeCell ref="S22:S23"/>
    <mergeCell ref="T22:T23"/>
    <mergeCell ref="K22:M23"/>
    <mergeCell ref="K24:M25"/>
    <mergeCell ref="N25:O25"/>
    <mergeCell ref="Z22:Z23"/>
    <mergeCell ref="AA22:AA23"/>
    <mergeCell ref="AB22:AB23"/>
    <mergeCell ref="AC22:AC23"/>
    <mergeCell ref="X24:X25"/>
    <mergeCell ref="AB24:AB25"/>
    <mergeCell ref="AC24:AC25"/>
    <mergeCell ref="Y24:Y25"/>
    <mergeCell ref="E16:G17"/>
    <mergeCell ref="H16:J17"/>
    <mergeCell ref="B18:D19"/>
    <mergeCell ref="E18:G19"/>
    <mergeCell ref="H18:J19"/>
    <mergeCell ref="T24:T25"/>
    <mergeCell ref="R12:R13"/>
    <mergeCell ref="B10:D13"/>
    <mergeCell ref="E10:G13"/>
    <mergeCell ref="H14:J15"/>
    <mergeCell ref="B14:D15"/>
    <mergeCell ref="E14:G15"/>
    <mergeCell ref="B20:D21"/>
    <mergeCell ref="E20:G21"/>
    <mergeCell ref="H20:J21"/>
    <mergeCell ref="H10:J13"/>
    <mergeCell ref="K10:M13"/>
    <mergeCell ref="K14:M15"/>
    <mergeCell ref="K16:M17"/>
    <mergeCell ref="K18:M19"/>
    <mergeCell ref="K20:M21"/>
    <mergeCell ref="B16:D17"/>
    <mergeCell ref="N10:O13"/>
    <mergeCell ref="N14:O14"/>
    <mergeCell ref="Z24:Z25"/>
    <mergeCell ref="AA24:AA25"/>
    <mergeCell ref="AD22:AD23"/>
    <mergeCell ref="AE22:AE23"/>
    <mergeCell ref="V24:V25"/>
    <mergeCell ref="W24:W25"/>
    <mergeCell ref="P24:P25"/>
    <mergeCell ref="Q24:Q25"/>
    <mergeCell ref="R24:R25"/>
    <mergeCell ref="S24:S25"/>
    <mergeCell ref="AD24:AD25"/>
    <mergeCell ref="AE24:AE25"/>
    <mergeCell ref="V12:V13"/>
    <mergeCell ref="Y14:Y15"/>
    <mergeCell ref="W22:W23"/>
    <mergeCell ref="T18:T19"/>
    <mergeCell ref="U18:U19"/>
    <mergeCell ref="V18:V19"/>
    <mergeCell ref="W18:W19"/>
    <mergeCell ref="U22:U23"/>
    <mergeCell ref="V22:V23"/>
    <mergeCell ref="X22:X23"/>
    <mergeCell ref="Y22:Y23"/>
    <mergeCell ref="X18:X19"/>
    <mergeCell ref="Y18:Y19"/>
    <mergeCell ref="T14:T15"/>
    <mergeCell ref="U14:U15"/>
    <mergeCell ref="V14:V15"/>
    <mergeCell ref="X14:X15"/>
    <mergeCell ref="AD14:AD15"/>
    <mergeCell ref="P10:X11"/>
    <mergeCell ref="T5:U5"/>
    <mergeCell ref="V5:AD5"/>
    <mergeCell ref="R6:S6"/>
    <mergeCell ref="T6:U6"/>
    <mergeCell ref="V6:AD6"/>
    <mergeCell ref="T7:U7"/>
    <mergeCell ref="Z14:Z15"/>
    <mergeCell ref="V7:AD7"/>
    <mergeCell ref="AA14:AA15"/>
    <mergeCell ref="AB14:AB15"/>
    <mergeCell ref="AC14:AC15"/>
    <mergeCell ref="V9:W9"/>
    <mergeCell ref="AD9:AE9"/>
    <mergeCell ref="AE12:AE13"/>
    <mergeCell ref="AC12:AD12"/>
    <mergeCell ref="AA12:AB12"/>
    <mergeCell ref="X12:X13"/>
    <mergeCell ref="W12:W13"/>
    <mergeCell ref="Y12:Z12"/>
    <mergeCell ref="S12:S13"/>
    <mergeCell ref="T12:T13"/>
    <mergeCell ref="U12:U13"/>
    <mergeCell ref="N15:O15"/>
    <mergeCell ref="Y10:AE10"/>
    <mergeCell ref="Y11:AE11"/>
    <mergeCell ref="AE14:AE15"/>
    <mergeCell ref="W14:W15"/>
    <mergeCell ref="N19:O19"/>
    <mergeCell ref="A2:AF3"/>
    <mergeCell ref="P12:P13"/>
    <mergeCell ref="Q12:Q13"/>
    <mergeCell ref="P14:P15"/>
    <mergeCell ref="Q14:Q15"/>
    <mergeCell ref="X16:X17"/>
    <mergeCell ref="Y16:Y17"/>
    <mergeCell ref="R14:R15"/>
    <mergeCell ref="S14:S15"/>
    <mergeCell ref="R16:R17"/>
    <mergeCell ref="S16:S17"/>
    <mergeCell ref="T16:T17"/>
    <mergeCell ref="U16:U17"/>
    <mergeCell ref="Z18:Z19"/>
    <mergeCell ref="AA18:AA19"/>
    <mergeCell ref="AD18:AD19"/>
    <mergeCell ref="AE18:AE19"/>
    <mergeCell ref="AB16:AB17"/>
    <mergeCell ref="AE16:AE17"/>
    <mergeCell ref="N23:O23"/>
    <mergeCell ref="N24:O24"/>
    <mergeCell ref="N21:O21"/>
    <mergeCell ref="N22:O22"/>
    <mergeCell ref="P22:P23"/>
    <mergeCell ref="Q22:Q23"/>
    <mergeCell ref="AE20:AE21"/>
    <mergeCell ref="X20:X21"/>
    <mergeCell ref="N20:O20"/>
    <mergeCell ref="T20:T21"/>
    <mergeCell ref="U20:U21"/>
    <mergeCell ref="W20:W21"/>
    <mergeCell ref="Q20:Q21"/>
    <mergeCell ref="R20:R21"/>
    <mergeCell ref="S20:S21"/>
    <mergeCell ref="V20:V21"/>
    <mergeCell ref="AB20:AB21"/>
    <mergeCell ref="P20:P21"/>
    <mergeCell ref="N16:O16"/>
    <mergeCell ref="N17:O17"/>
    <mergeCell ref="N18:O18"/>
    <mergeCell ref="V16:V17"/>
    <mergeCell ref="W16:W17"/>
    <mergeCell ref="AC20:AC21"/>
    <mergeCell ref="AD20:AD21"/>
    <mergeCell ref="Y20:Y21"/>
    <mergeCell ref="Z20:Z21"/>
    <mergeCell ref="AA20:AA21"/>
    <mergeCell ref="AC16:AC17"/>
    <mergeCell ref="AB18:AB19"/>
    <mergeCell ref="AC18:AC19"/>
    <mergeCell ref="P16:P17"/>
    <mergeCell ref="Q16:Q17"/>
    <mergeCell ref="AD16:AD17"/>
    <mergeCell ref="Z16:Z17"/>
    <mergeCell ref="AA16:AA17"/>
    <mergeCell ref="P18:P19"/>
    <mergeCell ref="Q18:Q19"/>
    <mergeCell ref="R18:R19"/>
    <mergeCell ref="S18:S19"/>
  </mergeCells>
  <phoneticPr fontId="3"/>
  <printOptions horizontalCentered="1" verticalCentered="1"/>
  <pageMargins left="0.78740157480314965" right="0.78740157480314965" top="0.78740157480314965" bottom="0.78740157480314965" header="0.59055118110236227" footer="0.59055118110236227"/>
  <pageSetup paperSize="9" orientation="landscape" r:id="rId1"/>
  <headerFooter alignWithMargins="0">
    <oddHeader>&amp;L様式第１４号</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view="pageBreakPreview" zoomScaleNormal="100" workbookViewId="0"/>
  </sheetViews>
  <sheetFormatPr defaultColWidth="3.125" defaultRowHeight="18" customHeight="1"/>
  <cols>
    <col min="1" max="16384" width="3.125" style="111"/>
  </cols>
  <sheetData>
    <row r="1" spans="1:27" ht="18" customHeight="1">
      <c r="A1" s="141"/>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3"/>
    </row>
    <row r="2" spans="1:27" ht="18" customHeight="1">
      <c r="A2" s="386" t="s">
        <v>298</v>
      </c>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8"/>
    </row>
    <row r="3" spans="1:27" ht="18" customHeight="1">
      <c r="A3" s="386"/>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8"/>
    </row>
    <row r="4" spans="1:27" ht="18" customHeight="1">
      <c r="A4" s="147"/>
      <c r="B4" s="80"/>
      <c r="C4" s="80"/>
      <c r="D4" s="80"/>
      <c r="E4" s="80"/>
      <c r="F4" s="80"/>
      <c r="G4" s="80"/>
      <c r="H4" s="80"/>
      <c r="I4" s="80"/>
      <c r="J4" s="80"/>
      <c r="K4" s="80"/>
      <c r="L4" s="80"/>
      <c r="M4" s="80"/>
      <c r="N4" s="80"/>
      <c r="O4" s="80"/>
      <c r="P4" s="80"/>
      <c r="Q4" s="80"/>
      <c r="R4" s="80"/>
      <c r="S4" s="80"/>
      <c r="T4" s="80"/>
      <c r="U4" s="80"/>
      <c r="V4" s="80"/>
      <c r="W4" s="80"/>
      <c r="X4" s="80"/>
      <c r="Y4" s="80"/>
      <c r="Z4" s="80"/>
      <c r="AA4" s="148"/>
    </row>
    <row r="5" spans="1:27" ht="18" customHeight="1">
      <c r="A5" s="147"/>
      <c r="B5" s="128">
        <v>1</v>
      </c>
      <c r="C5" s="393" t="s">
        <v>146</v>
      </c>
      <c r="D5" s="393"/>
      <c r="E5" s="393"/>
      <c r="F5" s="393"/>
      <c r="G5" s="80"/>
      <c r="H5" s="428" t="str">
        <f>IF(KENMEI="","",KENMEI)</f>
        <v/>
      </c>
      <c r="I5" s="428"/>
      <c r="J5" s="428"/>
      <c r="K5" s="428"/>
      <c r="L5" s="428"/>
      <c r="M5" s="428"/>
      <c r="N5" s="428"/>
      <c r="O5" s="428"/>
      <c r="P5" s="428"/>
      <c r="Q5" s="428"/>
      <c r="R5" s="428"/>
      <c r="S5" s="428"/>
      <c r="T5" s="428"/>
      <c r="U5" s="428"/>
      <c r="V5" s="428"/>
      <c r="W5" s="428"/>
      <c r="X5" s="428"/>
      <c r="Y5" s="428"/>
      <c r="Z5" s="428"/>
      <c r="AA5" s="148"/>
    </row>
    <row r="6" spans="1:27" ht="18" customHeight="1">
      <c r="A6" s="147"/>
      <c r="B6" s="80"/>
      <c r="C6" s="80"/>
      <c r="D6" s="80"/>
      <c r="E6" s="80"/>
      <c r="F6" s="80"/>
      <c r="G6" s="80"/>
      <c r="H6" s="428"/>
      <c r="I6" s="428"/>
      <c r="J6" s="428"/>
      <c r="K6" s="428"/>
      <c r="L6" s="428"/>
      <c r="M6" s="428"/>
      <c r="N6" s="428"/>
      <c r="O6" s="428"/>
      <c r="P6" s="428"/>
      <c r="Q6" s="428"/>
      <c r="R6" s="428"/>
      <c r="S6" s="428"/>
      <c r="T6" s="428"/>
      <c r="U6" s="428"/>
      <c r="V6" s="428"/>
      <c r="W6" s="428"/>
      <c r="X6" s="428"/>
      <c r="Y6" s="428"/>
      <c r="Z6" s="428"/>
      <c r="AA6" s="148"/>
    </row>
    <row r="7" spans="1:27" ht="18" customHeight="1">
      <c r="A7" s="147"/>
      <c r="B7" s="80"/>
      <c r="C7" s="80"/>
      <c r="D7" s="80"/>
      <c r="E7" s="80"/>
      <c r="F7" s="80"/>
      <c r="G7" s="80"/>
      <c r="H7" s="128" t="s">
        <v>299</v>
      </c>
      <c r="I7" s="438" t="str">
        <f>IF(KEIYAKU_DATE="","",KEIYAKU_DATE)</f>
        <v/>
      </c>
      <c r="J7" s="438"/>
      <c r="K7" s="438"/>
      <c r="L7" s="438"/>
      <c r="M7" s="438"/>
      <c r="N7" s="438"/>
      <c r="O7" s="438"/>
      <c r="P7" s="438"/>
      <c r="Q7" s="392" t="s">
        <v>300</v>
      </c>
      <c r="R7" s="392"/>
      <c r="S7" s="392"/>
      <c r="T7" s="128" t="s">
        <v>301</v>
      </c>
      <c r="U7" s="80"/>
      <c r="V7" s="80"/>
      <c r="W7" s="80"/>
      <c r="X7" s="80"/>
      <c r="Y7" s="80"/>
      <c r="Z7" s="80"/>
      <c r="AA7" s="148"/>
    </row>
    <row r="8" spans="1:27" ht="18" customHeight="1">
      <c r="A8" s="147"/>
      <c r="B8" s="80"/>
      <c r="C8" s="80"/>
      <c r="D8" s="80"/>
      <c r="E8" s="80"/>
      <c r="F8" s="80"/>
      <c r="G8" s="80"/>
      <c r="H8" s="80"/>
      <c r="I8" s="80"/>
      <c r="J8" s="80"/>
      <c r="K8" s="80"/>
      <c r="L8" s="80"/>
      <c r="M8" s="80"/>
      <c r="N8" s="80"/>
      <c r="O8" s="80"/>
      <c r="P8" s="80"/>
      <c r="Q8" s="80"/>
      <c r="R8" s="80"/>
      <c r="S8" s="80"/>
      <c r="T8" s="80"/>
      <c r="U8" s="80"/>
      <c r="V8" s="80"/>
      <c r="W8" s="80"/>
      <c r="X8" s="80"/>
      <c r="Y8" s="80"/>
      <c r="Z8" s="80"/>
      <c r="AA8" s="148"/>
    </row>
    <row r="9" spans="1:27" ht="18" customHeight="1">
      <c r="A9" s="147"/>
      <c r="B9" s="128">
        <v>2</v>
      </c>
      <c r="C9" s="393" t="s">
        <v>302</v>
      </c>
      <c r="D9" s="393"/>
      <c r="E9" s="393"/>
      <c r="F9" s="393"/>
      <c r="G9" s="393"/>
      <c r="H9" s="393"/>
      <c r="I9" s="393"/>
      <c r="J9" s="119"/>
      <c r="K9" s="89"/>
      <c r="L9" s="89"/>
      <c r="M9" s="89"/>
      <c r="N9" s="89"/>
      <c r="O9" s="89"/>
      <c r="P9" s="89"/>
      <c r="Q9" s="89"/>
      <c r="R9" s="89"/>
      <c r="S9" s="89"/>
      <c r="T9" s="89"/>
      <c r="U9" s="119"/>
      <c r="V9" s="119"/>
      <c r="W9" s="128"/>
      <c r="X9" s="119"/>
      <c r="Y9" s="119"/>
      <c r="Z9" s="80"/>
      <c r="AA9" s="148"/>
    </row>
    <row r="10" spans="1:27" ht="18" customHeight="1">
      <c r="A10" s="147"/>
      <c r="B10" s="128"/>
      <c r="C10" s="97"/>
      <c r="D10" s="97"/>
      <c r="E10" s="97"/>
      <c r="F10" s="97"/>
      <c r="G10" s="80"/>
      <c r="Z10" s="80"/>
      <c r="AA10" s="148"/>
    </row>
    <row r="11" spans="1:27" ht="18" customHeight="1">
      <c r="A11" s="147"/>
      <c r="B11" s="524" t="s">
        <v>245</v>
      </c>
      <c r="C11" s="525"/>
      <c r="D11" s="525"/>
      <c r="E11" s="525"/>
      <c r="F11" s="525"/>
      <c r="G11" s="525"/>
      <c r="H11" s="526"/>
      <c r="I11" s="545" t="s">
        <v>304</v>
      </c>
      <c r="J11" s="546"/>
      <c r="K11" s="547"/>
      <c r="L11" s="577" t="s">
        <v>152</v>
      </c>
      <c r="M11" s="578"/>
      <c r="N11" s="579"/>
      <c r="O11" s="577" t="s">
        <v>305</v>
      </c>
      <c r="P11" s="578"/>
      <c r="Q11" s="578"/>
      <c r="R11" s="579"/>
      <c r="S11" s="595" t="s">
        <v>306</v>
      </c>
      <c r="T11" s="596"/>
      <c r="U11" s="596"/>
      <c r="V11" s="596"/>
      <c r="W11" s="596"/>
      <c r="X11" s="596"/>
      <c r="Y11" s="596"/>
      <c r="Z11" s="597"/>
      <c r="AA11" s="148"/>
    </row>
    <row r="12" spans="1:27" ht="18" customHeight="1">
      <c r="A12" s="147"/>
      <c r="B12" s="561"/>
      <c r="C12" s="392"/>
      <c r="D12" s="392"/>
      <c r="E12" s="392"/>
      <c r="F12" s="392"/>
      <c r="G12" s="392"/>
      <c r="H12" s="562"/>
      <c r="I12" s="584"/>
      <c r="J12" s="397"/>
      <c r="K12" s="585"/>
      <c r="L12" s="586"/>
      <c r="M12" s="587"/>
      <c r="N12" s="588"/>
      <c r="O12" s="586"/>
      <c r="P12" s="587"/>
      <c r="Q12" s="587"/>
      <c r="R12" s="588"/>
      <c r="S12" s="589" t="s">
        <v>307</v>
      </c>
      <c r="T12" s="590"/>
      <c r="U12" s="590"/>
      <c r="V12" s="591"/>
      <c r="W12" s="589" t="s">
        <v>307</v>
      </c>
      <c r="X12" s="590"/>
      <c r="Y12" s="590"/>
      <c r="Z12" s="591"/>
      <c r="AA12" s="148"/>
    </row>
    <row r="13" spans="1:27" ht="18" customHeight="1">
      <c r="A13" s="147"/>
      <c r="B13" s="527"/>
      <c r="C13" s="399"/>
      <c r="D13" s="399"/>
      <c r="E13" s="399"/>
      <c r="F13" s="399"/>
      <c r="G13" s="399"/>
      <c r="H13" s="528"/>
      <c r="I13" s="548"/>
      <c r="J13" s="549"/>
      <c r="K13" s="550"/>
      <c r="L13" s="580"/>
      <c r="M13" s="581"/>
      <c r="N13" s="582"/>
      <c r="O13" s="580"/>
      <c r="P13" s="581"/>
      <c r="Q13" s="581"/>
      <c r="R13" s="582"/>
      <c r="S13" s="592" t="s">
        <v>308</v>
      </c>
      <c r="T13" s="593"/>
      <c r="U13" s="593"/>
      <c r="V13" s="594"/>
      <c r="W13" s="592" t="s">
        <v>309</v>
      </c>
      <c r="X13" s="593"/>
      <c r="Y13" s="593"/>
      <c r="Z13" s="594"/>
      <c r="AA13" s="148"/>
    </row>
    <row r="14" spans="1:27" ht="18" customHeight="1">
      <c r="A14" s="147"/>
      <c r="B14" s="583" t="s">
        <v>310</v>
      </c>
      <c r="C14" s="538"/>
      <c r="D14" s="538"/>
      <c r="E14" s="538"/>
      <c r="F14" s="538"/>
      <c r="G14" s="538"/>
      <c r="H14" s="564"/>
      <c r="I14" s="545"/>
      <c r="J14" s="546"/>
      <c r="K14" s="547"/>
      <c r="L14" s="577"/>
      <c r="M14" s="578"/>
      <c r="N14" s="579"/>
      <c r="O14" s="577"/>
      <c r="P14" s="578"/>
      <c r="Q14" s="578"/>
      <c r="R14" s="579"/>
      <c r="S14" s="577" t="s">
        <v>313</v>
      </c>
      <c r="T14" s="578"/>
      <c r="U14" s="578"/>
      <c r="V14" s="579"/>
      <c r="W14" s="577"/>
      <c r="X14" s="578"/>
      <c r="Y14" s="578"/>
      <c r="Z14" s="579"/>
      <c r="AA14" s="148"/>
    </row>
    <row r="15" spans="1:27" ht="18" customHeight="1">
      <c r="A15" s="147"/>
      <c r="B15" s="565"/>
      <c r="C15" s="431"/>
      <c r="D15" s="431"/>
      <c r="E15" s="431"/>
      <c r="F15" s="431"/>
      <c r="G15" s="431"/>
      <c r="H15" s="566"/>
      <c r="I15" s="548"/>
      <c r="J15" s="549"/>
      <c r="K15" s="550"/>
      <c r="L15" s="580"/>
      <c r="M15" s="581"/>
      <c r="N15" s="582"/>
      <c r="O15" s="580"/>
      <c r="P15" s="581"/>
      <c r="Q15" s="581"/>
      <c r="R15" s="582"/>
      <c r="S15" s="580"/>
      <c r="T15" s="581"/>
      <c r="U15" s="581"/>
      <c r="V15" s="582"/>
      <c r="W15" s="580"/>
      <c r="X15" s="581"/>
      <c r="Y15" s="581"/>
      <c r="Z15" s="582"/>
      <c r="AA15" s="148"/>
    </row>
    <row r="16" spans="1:27" ht="18" customHeight="1">
      <c r="A16" s="147"/>
      <c r="B16" s="583" t="s">
        <v>311</v>
      </c>
      <c r="C16" s="538"/>
      <c r="D16" s="538"/>
      <c r="E16" s="538"/>
      <c r="F16" s="538"/>
      <c r="G16" s="538"/>
      <c r="H16" s="564"/>
      <c r="I16" s="545"/>
      <c r="J16" s="546"/>
      <c r="K16" s="547"/>
      <c r="L16" s="577"/>
      <c r="M16" s="578"/>
      <c r="N16" s="579"/>
      <c r="O16" s="577"/>
      <c r="P16" s="578"/>
      <c r="Q16" s="578"/>
      <c r="R16" s="579"/>
      <c r="S16" s="577" t="s">
        <v>313</v>
      </c>
      <c r="T16" s="578"/>
      <c r="U16" s="578"/>
      <c r="V16" s="579"/>
      <c r="W16" s="577"/>
      <c r="X16" s="578"/>
      <c r="Y16" s="578"/>
      <c r="Z16" s="579"/>
      <c r="AA16" s="148"/>
    </row>
    <row r="17" spans="1:27" ht="18" customHeight="1">
      <c r="A17" s="147"/>
      <c r="B17" s="565"/>
      <c r="C17" s="431"/>
      <c r="D17" s="431"/>
      <c r="E17" s="431"/>
      <c r="F17" s="431"/>
      <c r="G17" s="431"/>
      <c r="H17" s="566"/>
      <c r="I17" s="548"/>
      <c r="J17" s="549"/>
      <c r="K17" s="550"/>
      <c r="L17" s="580"/>
      <c r="M17" s="581"/>
      <c r="N17" s="582"/>
      <c r="O17" s="580"/>
      <c r="P17" s="581"/>
      <c r="Q17" s="581"/>
      <c r="R17" s="582"/>
      <c r="S17" s="580"/>
      <c r="T17" s="581"/>
      <c r="U17" s="581"/>
      <c r="V17" s="582"/>
      <c r="W17" s="580"/>
      <c r="X17" s="581"/>
      <c r="Y17" s="581"/>
      <c r="Z17" s="582"/>
      <c r="AA17" s="148"/>
    </row>
    <row r="18" spans="1:27" ht="18" customHeight="1">
      <c r="A18" s="147"/>
      <c r="B18" s="583" t="s">
        <v>880</v>
      </c>
      <c r="C18" s="538"/>
      <c r="D18" s="538"/>
      <c r="E18" s="538"/>
      <c r="F18" s="538"/>
      <c r="G18" s="538"/>
      <c r="H18" s="564"/>
      <c r="I18" s="545"/>
      <c r="J18" s="546"/>
      <c r="K18" s="547"/>
      <c r="L18" s="577"/>
      <c r="M18" s="578"/>
      <c r="N18" s="579"/>
      <c r="O18" s="577"/>
      <c r="P18" s="578"/>
      <c r="Q18" s="578"/>
      <c r="R18" s="579"/>
      <c r="S18" s="577"/>
      <c r="T18" s="578"/>
      <c r="U18" s="578"/>
      <c r="V18" s="579"/>
      <c r="W18" s="577" t="s">
        <v>313</v>
      </c>
      <c r="X18" s="578"/>
      <c r="Y18" s="578"/>
      <c r="Z18" s="579"/>
      <c r="AA18" s="148"/>
    </row>
    <row r="19" spans="1:27" ht="18" customHeight="1">
      <c r="A19" s="147"/>
      <c r="B19" s="565"/>
      <c r="C19" s="431"/>
      <c r="D19" s="431"/>
      <c r="E19" s="431"/>
      <c r="F19" s="431"/>
      <c r="G19" s="431"/>
      <c r="H19" s="566"/>
      <c r="I19" s="548"/>
      <c r="J19" s="549"/>
      <c r="K19" s="550"/>
      <c r="L19" s="580"/>
      <c r="M19" s="581"/>
      <c r="N19" s="582"/>
      <c r="O19" s="580"/>
      <c r="P19" s="581"/>
      <c r="Q19" s="581"/>
      <c r="R19" s="582"/>
      <c r="S19" s="580"/>
      <c r="T19" s="581"/>
      <c r="U19" s="581"/>
      <c r="V19" s="582"/>
      <c r="W19" s="580"/>
      <c r="X19" s="581"/>
      <c r="Y19" s="581"/>
      <c r="Z19" s="582"/>
      <c r="AA19" s="148"/>
    </row>
    <row r="20" spans="1:27" ht="18" customHeight="1">
      <c r="A20" s="147"/>
      <c r="B20" s="583" t="s">
        <v>881</v>
      </c>
      <c r="C20" s="538"/>
      <c r="D20" s="538"/>
      <c r="E20" s="538"/>
      <c r="F20" s="538"/>
      <c r="G20" s="538"/>
      <c r="H20" s="564"/>
      <c r="I20" s="545"/>
      <c r="J20" s="546"/>
      <c r="K20" s="547"/>
      <c r="L20" s="577"/>
      <c r="M20" s="578"/>
      <c r="N20" s="579"/>
      <c r="O20" s="577"/>
      <c r="P20" s="578"/>
      <c r="Q20" s="578"/>
      <c r="R20" s="579"/>
      <c r="S20" s="577" t="s">
        <v>313</v>
      </c>
      <c r="T20" s="578"/>
      <c r="U20" s="578"/>
      <c r="V20" s="579"/>
      <c r="W20" s="577" t="s">
        <v>313</v>
      </c>
      <c r="X20" s="578"/>
      <c r="Y20" s="578"/>
      <c r="Z20" s="579"/>
      <c r="AA20" s="148"/>
    </row>
    <row r="21" spans="1:27" ht="18" customHeight="1">
      <c r="A21" s="147"/>
      <c r="B21" s="565"/>
      <c r="C21" s="431"/>
      <c r="D21" s="431"/>
      <c r="E21" s="431"/>
      <c r="F21" s="431"/>
      <c r="G21" s="431"/>
      <c r="H21" s="566"/>
      <c r="I21" s="548"/>
      <c r="J21" s="549"/>
      <c r="K21" s="550"/>
      <c r="L21" s="580"/>
      <c r="M21" s="581"/>
      <c r="N21" s="582"/>
      <c r="O21" s="580"/>
      <c r="P21" s="581"/>
      <c r="Q21" s="581"/>
      <c r="R21" s="582"/>
      <c r="S21" s="580"/>
      <c r="T21" s="581"/>
      <c r="U21" s="581"/>
      <c r="V21" s="582"/>
      <c r="W21" s="580"/>
      <c r="X21" s="581"/>
      <c r="Y21" s="581"/>
      <c r="Z21" s="582"/>
      <c r="AA21" s="148"/>
    </row>
    <row r="22" spans="1:27" ht="18" customHeight="1">
      <c r="A22" s="147"/>
      <c r="B22" s="583" t="s">
        <v>266</v>
      </c>
      <c r="C22" s="538"/>
      <c r="D22" s="538"/>
      <c r="E22" s="538"/>
      <c r="F22" s="538"/>
      <c r="G22" s="538"/>
      <c r="H22" s="564"/>
      <c r="I22" s="545"/>
      <c r="J22" s="546"/>
      <c r="K22" s="547"/>
      <c r="L22" s="577"/>
      <c r="M22" s="578"/>
      <c r="N22" s="579"/>
      <c r="O22" s="577"/>
      <c r="P22" s="578"/>
      <c r="Q22" s="578"/>
      <c r="R22" s="579"/>
      <c r="S22" s="577"/>
      <c r="T22" s="578"/>
      <c r="U22" s="578"/>
      <c r="V22" s="579"/>
      <c r="W22" s="577"/>
      <c r="X22" s="578"/>
      <c r="Y22" s="578"/>
      <c r="Z22" s="579"/>
      <c r="AA22" s="148"/>
    </row>
    <row r="23" spans="1:27" ht="18" customHeight="1">
      <c r="A23" s="147"/>
      <c r="B23" s="565"/>
      <c r="C23" s="431"/>
      <c r="D23" s="431"/>
      <c r="E23" s="431"/>
      <c r="F23" s="431"/>
      <c r="G23" s="431"/>
      <c r="H23" s="566"/>
      <c r="I23" s="548"/>
      <c r="J23" s="549"/>
      <c r="K23" s="550"/>
      <c r="L23" s="580"/>
      <c r="M23" s="581"/>
      <c r="N23" s="582"/>
      <c r="O23" s="580"/>
      <c r="P23" s="581"/>
      <c r="Q23" s="581"/>
      <c r="R23" s="582"/>
      <c r="S23" s="580"/>
      <c r="T23" s="581"/>
      <c r="U23" s="581"/>
      <c r="V23" s="582"/>
      <c r="W23" s="580"/>
      <c r="X23" s="581"/>
      <c r="Y23" s="581"/>
      <c r="Z23" s="582"/>
      <c r="AA23" s="148"/>
    </row>
    <row r="24" spans="1:27" ht="18" customHeight="1">
      <c r="A24" s="147"/>
      <c r="B24" s="583" t="s">
        <v>312</v>
      </c>
      <c r="C24" s="538"/>
      <c r="D24" s="538"/>
      <c r="E24" s="538"/>
      <c r="F24" s="538"/>
      <c r="G24" s="538"/>
      <c r="H24" s="564"/>
      <c r="I24" s="545"/>
      <c r="J24" s="546"/>
      <c r="K24" s="547"/>
      <c r="L24" s="577"/>
      <c r="M24" s="578"/>
      <c r="N24" s="579"/>
      <c r="O24" s="577"/>
      <c r="P24" s="578"/>
      <c r="Q24" s="578"/>
      <c r="R24" s="579"/>
      <c r="S24" s="577" t="s">
        <v>313</v>
      </c>
      <c r="T24" s="578"/>
      <c r="U24" s="578"/>
      <c r="V24" s="579"/>
      <c r="W24" s="577"/>
      <c r="X24" s="578"/>
      <c r="Y24" s="578"/>
      <c r="Z24" s="579"/>
      <c r="AA24" s="148"/>
    </row>
    <row r="25" spans="1:27" ht="18" customHeight="1">
      <c r="A25" s="147"/>
      <c r="B25" s="567"/>
      <c r="C25" s="568"/>
      <c r="D25" s="568"/>
      <c r="E25" s="568"/>
      <c r="F25" s="568"/>
      <c r="G25" s="568"/>
      <c r="H25" s="569"/>
      <c r="I25" s="548"/>
      <c r="J25" s="549"/>
      <c r="K25" s="550"/>
      <c r="L25" s="580"/>
      <c r="M25" s="581"/>
      <c r="N25" s="582"/>
      <c r="O25" s="580"/>
      <c r="P25" s="581"/>
      <c r="Q25" s="581"/>
      <c r="R25" s="582"/>
      <c r="S25" s="580"/>
      <c r="T25" s="581"/>
      <c r="U25" s="581"/>
      <c r="V25" s="582"/>
      <c r="W25" s="580"/>
      <c r="X25" s="581"/>
      <c r="Y25" s="581"/>
      <c r="Z25" s="582"/>
      <c r="AA25" s="148"/>
    </row>
    <row r="26" spans="1:27" ht="18" customHeight="1">
      <c r="A26" s="147"/>
      <c r="B26" s="128"/>
      <c r="C26" s="97"/>
      <c r="D26" s="97"/>
      <c r="E26" s="97"/>
      <c r="F26" s="97"/>
      <c r="G26" s="80"/>
      <c r="H26" s="119"/>
      <c r="I26" s="119"/>
      <c r="J26" s="119"/>
      <c r="K26" s="89"/>
      <c r="L26" s="89"/>
      <c r="M26" s="89"/>
      <c r="N26" s="89"/>
      <c r="O26" s="89"/>
      <c r="P26" s="89"/>
      <c r="Q26" s="89"/>
      <c r="R26" s="89"/>
      <c r="S26" s="89"/>
      <c r="T26" s="89"/>
      <c r="U26" s="119"/>
      <c r="V26" s="119"/>
      <c r="W26" s="128"/>
      <c r="X26" s="119"/>
      <c r="Y26" s="119"/>
      <c r="Z26" s="80"/>
      <c r="AA26" s="148"/>
    </row>
    <row r="27" spans="1:27" ht="18" customHeight="1">
      <c r="A27" s="147"/>
      <c r="B27" s="374" t="s">
        <v>314</v>
      </c>
      <c r="C27" s="374"/>
      <c r="D27" s="374"/>
      <c r="E27" s="374"/>
      <c r="F27" s="374"/>
      <c r="G27" s="374"/>
      <c r="H27" s="374"/>
      <c r="I27" s="374"/>
      <c r="J27" s="374"/>
      <c r="K27" s="374"/>
      <c r="L27" s="374"/>
      <c r="M27" s="374"/>
      <c r="N27" s="374"/>
      <c r="O27" s="374"/>
      <c r="P27" s="374"/>
      <c r="Q27" s="374"/>
      <c r="R27" s="374"/>
      <c r="S27" s="374"/>
      <c r="T27" s="374"/>
      <c r="U27" s="374"/>
      <c r="V27" s="374"/>
      <c r="W27" s="374"/>
      <c r="X27" s="374"/>
      <c r="Y27" s="374"/>
      <c r="Z27" s="374"/>
      <c r="AA27" s="148"/>
    </row>
    <row r="28" spans="1:27" ht="18" customHeight="1">
      <c r="A28" s="147"/>
      <c r="B28" s="374"/>
      <c r="C28" s="374"/>
      <c r="D28" s="374"/>
      <c r="E28" s="374"/>
      <c r="F28" s="374"/>
      <c r="G28" s="374"/>
      <c r="H28" s="374"/>
      <c r="I28" s="374"/>
      <c r="J28" s="374"/>
      <c r="K28" s="374"/>
      <c r="L28" s="374"/>
      <c r="M28" s="374"/>
      <c r="N28" s="374"/>
      <c r="O28" s="374"/>
      <c r="P28" s="374"/>
      <c r="Q28" s="374"/>
      <c r="R28" s="374"/>
      <c r="S28" s="374"/>
      <c r="T28" s="374"/>
      <c r="U28" s="374"/>
      <c r="V28" s="374"/>
      <c r="W28" s="374"/>
      <c r="X28" s="374"/>
      <c r="Y28" s="374"/>
      <c r="Z28" s="374"/>
      <c r="AA28" s="148"/>
    </row>
    <row r="29" spans="1:27" ht="18" customHeight="1">
      <c r="A29" s="147"/>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148"/>
    </row>
    <row r="30" spans="1:27" ht="18" customHeight="1">
      <c r="A30" s="147"/>
      <c r="B30" s="98"/>
      <c r="C30" s="98"/>
      <c r="D30" s="98"/>
      <c r="E30" s="98"/>
      <c r="F30" s="98"/>
      <c r="G30" s="98"/>
      <c r="H30" s="98"/>
      <c r="I30" s="98"/>
      <c r="J30" s="98"/>
      <c r="K30" s="98"/>
      <c r="L30" s="98"/>
      <c r="M30" s="98"/>
      <c r="N30" s="98"/>
      <c r="O30" s="98"/>
      <c r="P30" s="98"/>
      <c r="Q30" s="98"/>
      <c r="R30" s="98"/>
      <c r="S30" s="98"/>
      <c r="T30" s="98"/>
      <c r="U30" s="98"/>
      <c r="V30" s="98"/>
      <c r="W30" s="98"/>
      <c r="X30" s="98"/>
      <c r="Y30" s="98"/>
      <c r="Z30" s="98"/>
      <c r="AA30" s="148"/>
    </row>
    <row r="31" spans="1:27" ht="18" customHeight="1">
      <c r="A31" s="147"/>
      <c r="B31" s="80"/>
      <c r="C31" s="80"/>
      <c r="D31" s="80"/>
      <c r="E31" s="80"/>
      <c r="F31" s="80"/>
      <c r="G31" s="80"/>
      <c r="H31" s="80"/>
      <c r="I31" s="80"/>
      <c r="J31" s="80"/>
      <c r="K31" s="80"/>
      <c r="L31" s="80"/>
      <c r="M31" s="80"/>
      <c r="N31" s="80"/>
      <c r="O31" s="80"/>
      <c r="P31" s="80"/>
      <c r="Q31" s="80"/>
      <c r="R31" s="401" t="str">
        <f>IF(GENGO="","",GENGO)</f>
        <v>令和</v>
      </c>
      <c r="S31" s="401"/>
      <c r="T31" s="212"/>
      <c r="U31" s="128" t="s">
        <v>142</v>
      </c>
      <c r="V31" s="212"/>
      <c r="W31" s="128" t="s">
        <v>129</v>
      </c>
      <c r="X31" s="212"/>
      <c r="Y31" s="128" t="s">
        <v>128</v>
      </c>
      <c r="Z31" s="80"/>
      <c r="AA31" s="148"/>
    </row>
    <row r="32" spans="1:27" ht="18" customHeight="1">
      <c r="A32" s="147"/>
      <c r="B32" s="128"/>
      <c r="C32" s="128"/>
      <c r="D32" s="88"/>
      <c r="E32" s="128"/>
      <c r="F32" s="88"/>
      <c r="G32" s="128"/>
      <c r="H32" s="88"/>
      <c r="I32" s="128"/>
      <c r="J32" s="80"/>
      <c r="K32" s="80"/>
      <c r="L32" s="80"/>
      <c r="M32" s="80"/>
      <c r="N32" s="80"/>
      <c r="O32" s="80"/>
      <c r="P32" s="80"/>
      <c r="Q32" s="80"/>
      <c r="R32" s="80"/>
      <c r="S32" s="80"/>
      <c r="T32" s="80"/>
      <c r="U32" s="80"/>
      <c r="V32" s="80"/>
      <c r="W32" s="80"/>
      <c r="X32" s="80"/>
      <c r="Y32" s="80"/>
      <c r="Z32" s="80"/>
      <c r="AA32" s="148"/>
    </row>
    <row r="33" spans="1:27" ht="18" customHeight="1">
      <c r="A33" s="147"/>
      <c r="B33" s="128"/>
      <c r="C33" s="128"/>
      <c r="D33" s="24"/>
      <c r="E33" s="24"/>
      <c r="F33" s="128"/>
      <c r="G33" s="24"/>
      <c r="H33" s="24"/>
      <c r="I33" s="128"/>
      <c r="J33" s="24"/>
      <c r="K33" s="24"/>
      <c r="L33" s="128"/>
      <c r="M33" s="80"/>
      <c r="N33" s="80"/>
      <c r="O33" s="80"/>
      <c r="P33" s="80"/>
      <c r="Q33" s="80"/>
      <c r="R33" s="80"/>
      <c r="S33" s="80"/>
      <c r="T33" s="80"/>
      <c r="U33" s="80"/>
      <c r="V33" s="80"/>
      <c r="W33" s="80"/>
      <c r="X33" s="80"/>
      <c r="Y33" s="80"/>
      <c r="Z33" s="80"/>
      <c r="AA33" s="148"/>
    </row>
    <row r="34" spans="1:27" ht="18" customHeight="1">
      <c r="A34" s="147"/>
      <c r="B34" s="393" t="s">
        <v>155</v>
      </c>
      <c r="C34" s="393"/>
      <c r="D34" s="393"/>
      <c r="E34" s="383" t="str">
        <f>IF(HACCHUSHA_YAKUSHOKU="","",HACCHUSHA_YAKUSHOKU)</f>
        <v/>
      </c>
      <c r="F34" s="383"/>
      <c r="G34" s="383"/>
      <c r="H34" s="383"/>
      <c r="I34" s="383"/>
      <c r="J34" s="129" t="s">
        <v>156</v>
      </c>
      <c r="K34" s="80"/>
      <c r="L34" s="80"/>
      <c r="M34" s="80"/>
      <c r="N34" s="80"/>
      <c r="O34" s="80"/>
      <c r="P34" s="80"/>
      <c r="Q34" s="80"/>
      <c r="R34" s="80"/>
      <c r="S34" s="80"/>
      <c r="T34" s="80"/>
      <c r="U34" s="80"/>
      <c r="V34" s="80"/>
      <c r="W34" s="80"/>
      <c r="X34" s="80"/>
      <c r="Y34" s="80"/>
      <c r="Z34" s="80"/>
      <c r="AA34" s="148"/>
    </row>
    <row r="35" spans="1:27" ht="18" customHeight="1">
      <c r="A35" s="147"/>
      <c r="B35" s="80"/>
      <c r="C35" s="80"/>
      <c r="D35" s="80"/>
      <c r="E35" s="80"/>
      <c r="F35" s="80"/>
      <c r="G35" s="80"/>
      <c r="H35" s="80"/>
      <c r="I35" s="80"/>
      <c r="J35" s="80"/>
      <c r="K35" s="80"/>
      <c r="L35" s="97"/>
      <c r="M35" s="97"/>
      <c r="N35" s="97"/>
      <c r="O35" s="119"/>
      <c r="P35" s="119"/>
      <c r="Q35" s="119"/>
      <c r="R35" s="119"/>
      <c r="S35" s="119"/>
      <c r="T35" s="43"/>
      <c r="U35" s="43"/>
      <c r="V35" s="43"/>
      <c r="W35" s="43"/>
      <c r="X35" s="43"/>
      <c r="Y35" s="128"/>
      <c r="Z35" s="80"/>
      <c r="AA35" s="148"/>
    </row>
    <row r="36" spans="1:27" ht="18" customHeight="1">
      <c r="A36" s="147"/>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148"/>
    </row>
    <row r="37" spans="1:27" ht="18" customHeight="1">
      <c r="A37" s="147"/>
      <c r="B37" s="80"/>
      <c r="C37" s="80"/>
      <c r="D37" s="80"/>
      <c r="E37" s="80"/>
      <c r="F37" s="80"/>
      <c r="G37" s="80"/>
      <c r="H37" s="80"/>
      <c r="I37" s="80"/>
      <c r="J37" s="80"/>
      <c r="K37" s="80"/>
      <c r="L37" s="80"/>
      <c r="M37" s="393" t="s">
        <v>150</v>
      </c>
      <c r="N37" s="393"/>
      <c r="O37" s="392"/>
      <c r="P37" s="392"/>
      <c r="Q37" s="392"/>
      <c r="R37" s="392"/>
      <c r="S37" s="392"/>
      <c r="T37" s="392"/>
      <c r="U37" s="392"/>
      <c r="V37" s="392"/>
      <c r="W37" s="392"/>
      <c r="X37" s="392"/>
      <c r="Y37" s="80"/>
      <c r="Z37" s="80"/>
      <c r="AA37" s="148"/>
    </row>
    <row r="38" spans="1:27" ht="18" customHeight="1">
      <c r="A38" s="147"/>
      <c r="B38" s="80"/>
      <c r="C38" s="80"/>
      <c r="D38" s="80"/>
      <c r="E38" s="80"/>
      <c r="F38" s="80"/>
      <c r="G38" s="80"/>
      <c r="H38" s="80"/>
      <c r="I38" s="80"/>
      <c r="J38" s="393" t="s">
        <v>365</v>
      </c>
      <c r="K38" s="393"/>
      <c r="L38" s="393"/>
      <c r="M38" s="393" t="s">
        <v>151</v>
      </c>
      <c r="N38" s="393"/>
      <c r="O38" s="392"/>
      <c r="P38" s="392"/>
      <c r="Q38" s="392"/>
      <c r="R38" s="392"/>
      <c r="S38" s="392"/>
      <c r="T38" s="392"/>
      <c r="U38" s="392"/>
      <c r="V38" s="392"/>
      <c r="W38" s="392"/>
      <c r="X38" s="392"/>
      <c r="Y38" s="80"/>
      <c r="Z38" s="80"/>
      <c r="AA38" s="148"/>
    </row>
    <row r="39" spans="1:27" ht="18" customHeight="1">
      <c r="A39" s="147"/>
      <c r="B39" s="80"/>
      <c r="C39" s="80"/>
      <c r="D39" s="80"/>
      <c r="E39" s="80"/>
      <c r="F39" s="80"/>
      <c r="G39" s="80"/>
      <c r="H39" s="80"/>
      <c r="I39" s="80"/>
      <c r="J39" s="80"/>
      <c r="K39" s="80"/>
      <c r="L39" s="80"/>
      <c r="M39" s="393" t="s">
        <v>152</v>
      </c>
      <c r="N39" s="393"/>
      <c r="O39" s="392"/>
      <c r="P39" s="392"/>
      <c r="Q39" s="392"/>
      <c r="R39" s="392"/>
      <c r="S39" s="392"/>
      <c r="T39" s="392"/>
      <c r="U39" s="392"/>
      <c r="V39" s="392"/>
      <c r="W39" s="392"/>
      <c r="X39" s="392"/>
      <c r="Y39" s="128" t="s">
        <v>222</v>
      </c>
      <c r="Z39" s="80"/>
      <c r="AA39" s="148"/>
    </row>
    <row r="40" spans="1:27" ht="18" customHeight="1">
      <c r="A40" s="147"/>
      <c r="B40" s="80"/>
      <c r="C40" s="80"/>
      <c r="D40" s="80"/>
      <c r="E40" s="80"/>
      <c r="F40" s="80"/>
      <c r="G40" s="80"/>
      <c r="H40" s="80"/>
      <c r="I40" s="80"/>
      <c r="J40" s="80"/>
      <c r="K40" s="80"/>
      <c r="L40" s="80"/>
      <c r="M40" s="97"/>
      <c r="N40" s="97"/>
      <c r="O40" s="128"/>
      <c r="P40" s="128"/>
      <c r="Q40" s="128"/>
      <c r="R40" s="128"/>
      <c r="S40" s="128"/>
      <c r="T40" s="128"/>
      <c r="U40" s="128"/>
      <c r="V40" s="128"/>
      <c r="W40" s="128"/>
      <c r="X40" s="128"/>
      <c r="Y40" s="128"/>
      <c r="Z40" s="80"/>
      <c r="AA40" s="148"/>
    </row>
    <row r="41" spans="1:27" ht="18" customHeight="1">
      <c r="A41" s="147"/>
      <c r="B41" s="374" t="s">
        <v>303</v>
      </c>
      <c r="C41" s="374"/>
      <c r="D41" s="374"/>
      <c r="E41" s="374"/>
      <c r="F41" s="374"/>
      <c r="G41" s="374"/>
      <c r="H41" s="374"/>
      <c r="I41" s="374"/>
      <c r="J41" s="374"/>
      <c r="K41" s="374"/>
      <c r="L41" s="374"/>
      <c r="M41" s="374"/>
      <c r="N41" s="374"/>
      <c r="O41" s="374"/>
      <c r="P41" s="374"/>
      <c r="Q41" s="374"/>
      <c r="R41" s="374"/>
      <c r="S41" s="374"/>
      <c r="T41" s="374"/>
      <c r="U41" s="374"/>
      <c r="V41" s="374"/>
      <c r="W41" s="374"/>
      <c r="X41" s="374"/>
      <c r="Y41" s="374"/>
      <c r="Z41" s="374"/>
      <c r="AA41" s="148"/>
    </row>
    <row r="42" spans="1:27" ht="18" customHeight="1">
      <c r="A42" s="147"/>
      <c r="B42" s="374"/>
      <c r="C42" s="374"/>
      <c r="D42" s="374"/>
      <c r="E42" s="374"/>
      <c r="F42" s="374"/>
      <c r="G42" s="374"/>
      <c r="H42" s="374"/>
      <c r="I42" s="374"/>
      <c r="J42" s="374"/>
      <c r="K42" s="374"/>
      <c r="L42" s="374"/>
      <c r="M42" s="374"/>
      <c r="N42" s="374"/>
      <c r="O42" s="374"/>
      <c r="P42" s="374"/>
      <c r="Q42" s="374"/>
      <c r="R42" s="374"/>
      <c r="S42" s="374"/>
      <c r="T42" s="374"/>
      <c r="U42" s="374"/>
      <c r="V42" s="374"/>
      <c r="W42" s="374"/>
      <c r="X42" s="374"/>
      <c r="Y42" s="374"/>
      <c r="Z42" s="374"/>
      <c r="AA42" s="148"/>
    </row>
    <row r="43" spans="1:27" ht="18" customHeight="1">
      <c r="A43" s="109"/>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10"/>
    </row>
  </sheetData>
  <mergeCells count="63">
    <mergeCell ref="W16:Z17"/>
    <mergeCell ref="B22:H23"/>
    <mergeCell ref="B18:H19"/>
    <mergeCell ref="I16:K17"/>
    <mergeCell ref="I18:K19"/>
    <mergeCell ref="O18:R19"/>
    <mergeCell ref="L16:N17"/>
    <mergeCell ref="O16:R17"/>
    <mergeCell ref="S16:V17"/>
    <mergeCell ref="B16:H17"/>
    <mergeCell ref="B20:H21"/>
    <mergeCell ref="I20:K21"/>
    <mergeCell ref="L20:N21"/>
    <mergeCell ref="O20:R21"/>
    <mergeCell ref="S20:V21"/>
    <mergeCell ref="W20:Z21"/>
    <mergeCell ref="O39:X39"/>
    <mergeCell ref="M39:N39"/>
    <mergeCell ref="M37:N37"/>
    <mergeCell ref="O37:X37"/>
    <mergeCell ref="O38:X38"/>
    <mergeCell ref="A2:AA3"/>
    <mergeCell ref="H5:Z6"/>
    <mergeCell ref="I14:K15"/>
    <mergeCell ref="C5:F5"/>
    <mergeCell ref="W12:Z12"/>
    <mergeCell ref="W13:Z13"/>
    <mergeCell ref="I7:P7"/>
    <mergeCell ref="Q7:S7"/>
    <mergeCell ref="W14:Z15"/>
    <mergeCell ref="C9:I9"/>
    <mergeCell ref="B14:H15"/>
    <mergeCell ref="S14:V15"/>
    <mergeCell ref="O14:R15"/>
    <mergeCell ref="S11:Z11"/>
    <mergeCell ref="B41:Z42"/>
    <mergeCell ref="B11:H13"/>
    <mergeCell ref="I11:K13"/>
    <mergeCell ref="L11:N13"/>
    <mergeCell ref="B34:D34"/>
    <mergeCell ref="E34:I34"/>
    <mergeCell ref="O11:R13"/>
    <mergeCell ref="J38:L38"/>
    <mergeCell ref="M38:N38"/>
    <mergeCell ref="R31:S31"/>
    <mergeCell ref="S12:V12"/>
    <mergeCell ref="S13:V13"/>
    <mergeCell ref="L14:N15"/>
    <mergeCell ref="W18:Z19"/>
    <mergeCell ref="S18:V19"/>
    <mergeCell ref="L18:N19"/>
    <mergeCell ref="B27:Z28"/>
    <mergeCell ref="L22:N23"/>
    <mergeCell ref="O22:R23"/>
    <mergeCell ref="L24:N25"/>
    <mergeCell ref="O24:R25"/>
    <mergeCell ref="W22:Z23"/>
    <mergeCell ref="W24:Z25"/>
    <mergeCell ref="S22:V23"/>
    <mergeCell ref="B24:H25"/>
    <mergeCell ref="I24:K25"/>
    <mergeCell ref="S24:V25"/>
    <mergeCell ref="I22:K23"/>
  </mergeCells>
  <phoneticPr fontId="3"/>
  <printOptions horizontalCentered="1" verticalCentered="1"/>
  <pageMargins left="0.78740157480314965" right="0.78740157480314965" top="0.78740157480314965" bottom="0.78740157480314965" header="0.59055118110236227" footer="0.59055118110236227"/>
  <pageSetup paperSize="9" orientation="portrait" r:id="rId1"/>
  <headerFooter alignWithMargins="0">
    <oddHeader>&amp;L様式第１５号</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view="pageBreakPreview" zoomScaleNormal="100" workbookViewId="0"/>
  </sheetViews>
  <sheetFormatPr defaultColWidth="3.125" defaultRowHeight="18" customHeight="1"/>
  <cols>
    <col min="1" max="16384" width="3.125" style="111"/>
  </cols>
  <sheetData>
    <row r="1" spans="1:27" ht="18" customHeight="1">
      <c r="A1" s="141"/>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3"/>
    </row>
    <row r="2" spans="1:27" ht="18" customHeight="1">
      <c r="A2" s="386" t="s">
        <v>315</v>
      </c>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8"/>
    </row>
    <row r="3" spans="1:27" ht="18" customHeight="1">
      <c r="A3" s="386"/>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8"/>
    </row>
    <row r="4" spans="1:27" ht="18" customHeight="1">
      <c r="A4" s="386"/>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8"/>
    </row>
    <row r="5" spans="1:27" ht="18" customHeight="1">
      <c r="A5" s="147"/>
      <c r="B5" s="80"/>
      <c r="C5" s="80"/>
      <c r="D5" s="80"/>
      <c r="E5" s="80"/>
      <c r="F5" s="80"/>
      <c r="G5" s="80"/>
      <c r="H5" s="80"/>
      <c r="I5" s="80"/>
      <c r="J5" s="80"/>
      <c r="K5" s="80"/>
      <c r="L5" s="80"/>
      <c r="M5" s="80"/>
      <c r="N5" s="80"/>
      <c r="O5" s="80"/>
      <c r="P5" s="80"/>
      <c r="Q5" s="80"/>
      <c r="R5" s="80"/>
      <c r="S5" s="80"/>
      <c r="T5" s="80"/>
      <c r="U5" s="80"/>
      <c r="V5" s="80"/>
      <c r="W5" s="80"/>
      <c r="X5" s="80"/>
      <c r="Y5" s="80"/>
      <c r="Z5" s="80"/>
      <c r="AA5" s="148"/>
    </row>
    <row r="6" spans="1:27" ht="18" customHeight="1">
      <c r="A6" s="147"/>
      <c r="B6" s="601" t="s">
        <v>146</v>
      </c>
      <c r="C6" s="602"/>
      <c r="D6" s="602"/>
      <c r="E6" s="603"/>
      <c r="F6" s="621" t="str">
        <f>IF(KENMEI="","",KENMEI)</f>
        <v/>
      </c>
      <c r="G6" s="622"/>
      <c r="H6" s="622"/>
      <c r="I6" s="622"/>
      <c r="J6" s="622"/>
      <c r="K6" s="622"/>
      <c r="L6" s="622"/>
      <c r="M6" s="622"/>
      <c r="N6" s="622"/>
      <c r="O6" s="622"/>
      <c r="P6" s="622"/>
      <c r="Q6" s="622"/>
      <c r="R6" s="622"/>
      <c r="S6" s="622"/>
      <c r="T6" s="622"/>
      <c r="U6" s="622"/>
      <c r="V6" s="622"/>
      <c r="W6" s="622"/>
      <c r="X6" s="622"/>
      <c r="Y6" s="622"/>
      <c r="Z6" s="623"/>
      <c r="AA6" s="148"/>
    </row>
    <row r="7" spans="1:27" ht="18" customHeight="1">
      <c r="A7" s="147"/>
      <c r="B7" s="606"/>
      <c r="C7" s="607"/>
      <c r="D7" s="607"/>
      <c r="E7" s="608"/>
      <c r="F7" s="624"/>
      <c r="G7" s="625"/>
      <c r="H7" s="625"/>
      <c r="I7" s="625"/>
      <c r="J7" s="625"/>
      <c r="K7" s="625"/>
      <c r="L7" s="625"/>
      <c r="M7" s="625"/>
      <c r="N7" s="625"/>
      <c r="O7" s="625"/>
      <c r="P7" s="625"/>
      <c r="Q7" s="625"/>
      <c r="R7" s="625"/>
      <c r="S7" s="625"/>
      <c r="T7" s="625"/>
      <c r="U7" s="625"/>
      <c r="V7" s="625"/>
      <c r="W7" s="625"/>
      <c r="X7" s="625"/>
      <c r="Y7" s="625"/>
      <c r="Z7" s="626"/>
      <c r="AA7" s="148"/>
    </row>
    <row r="8" spans="1:27" ht="18" customHeight="1">
      <c r="A8" s="147"/>
      <c r="B8" s="601" t="s">
        <v>160</v>
      </c>
      <c r="C8" s="602"/>
      <c r="D8" s="602"/>
      <c r="E8" s="603"/>
      <c r="F8" s="609" t="str">
        <f>IF(BASHO="","",BASHO)</f>
        <v/>
      </c>
      <c r="G8" s="610"/>
      <c r="H8" s="610"/>
      <c r="I8" s="610"/>
      <c r="J8" s="610"/>
      <c r="K8" s="610"/>
      <c r="L8" s="610"/>
      <c r="M8" s="610"/>
      <c r="N8" s="610"/>
      <c r="O8" s="610"/>
      <c r="P8" s="610"/>
      <c r="Q8" s="610"/>
      <c r="R8" s="610"/>
      <c r="S8" s="610"/>
      <c r="T8" s="610"/>
      <c r="U8" s="610"/>
      <c r="V8" s="610"/>
      <c r="W8" s="610"/>
      <c r="X8" s="610"/>
      <c r="Y8" s="610"/>
      <c r="Z8" s="611"/>
      <c r="AA8" s="148"/>
    </row>
    <row r="9" spans="1:27" ht="18" customHeight="1">
      <c r="A9" s="147"/>
      <c r="B9" s="606"/>
      <c r="C9" s="607"/>
      <c r="D9" s="607"/>
      <c r="E9" s="608"/>
      <c r="F9" s="612"/>
      <c r="G9" s="613"/>
      <c r="H9" s="613"/>
      <c r="I9" s="613"/>
      <c r="J9" s="613"/>
      <c r="K9" s="613"/>
      <c r="L9" s="613"/>
      <c r="M9" s="613"/>
      <c r="N9" s="613"/>
      <c r="O9" s="613"/>
      <c r="P9" s="613"/>
      <c r="Q9" s="613"/>
      <c r="R9" s="613"/>
      <c r="S9" s="613"/>
      <c r="T9" s="613"/>
      <c r="U9" s="613"/>
      <c r="V9" s="613"/>
      <c r="W9" s="613"/>
      <c r="X9" s="613"/>
      <c r="Y9" s="613"/>
      <c r="Z9" s="614"/>
      <c r="AA9" s="148"/>
    </row>
    <row r="10" spans="1:27" ht="18" customHeight="1">
      <c r="A10" s="147"/>
      <c r="B10" s="601" t="s">
        <v>316</v>
      </c>
      <c r="C10" s="602"/>
      <c r="D10" s="602"/>
      <c r="E10" s="603"/>
      <c r="F10" s="615" t="str">
        <f>IF(CHAKUSHU_DATE="","",CHAKUSHU_DATE)</f>
        <v/>
      </c>
      <c r="G10" s="616"/>
      <c r="H10" s="616"/>
      <c r="I10" s="616"/>
      <c r="J10" s="616"/>
      <c r="K10" s="616"/>
      <c r="L10" s="616"/>
      <c r="M10" s="616"/>
      <c r="N10" s="525"/>
      <c r="O10" s="525"/>
      <c r="P10" s="525"/>
      <c r="Q10" s="525"/>
      <c r="R10" s="525"/>
      <c r="S10" s="525"/>
      <c r="T10" s="525"/>
      <c r="U10" s="525"/>
      <c r="V10" s="525"/>
      <c r="W10" s="525"/>
      <c r="X10" s="525"/>
      <c r="Y10" s="525"/>
      <c r="Z10" s="526"/>
      <c r="AA10" s="148"/>
    </row>
    <row r="11" spans="1:27" ht="18" customHeight="1">
      <c r="A11" s="147"/>
      <c r="B11" s="606"/>
      <c r="C11" s="607"/>
      <c r="D11" s="607"/>
      <c r="E11" s="608"/>
      <c r="F11" s="617"/>
      <c r="G11" s="618"/>
      <c r="H11" s="618"/>
      <c r="I11" s="618"/>
      <c r="J11" s="618"/>
      <c r="K11" s="618"/>
      <c r="L11" s="618"/>
      <c r="M11" s="618"/>
      <c r="N11" s="399"/>
      <c r="O11" s="399"/>
      <c r="P11" s="399"/>
      <c r="Q11" s="399"/>
      <c r="R11" s="399"/>
      <c r="S11" s="399"/>
      <c r="T11" s="399"/>
      <c r="U11" s="399"/>
      <c r="V11" s="399"/>
      <c r="W11" s="399"/>
      <c r="X11" s="399"/>
      <c r="Y11" s="399"/>
      <c r="Z11" s="528"/>
      <c r="AA11" s="148"/>
    </row>
    <row r="12" spans="1:27" ht="18" customHeight="1">
      <c r="A12" s="147"/>
      <c r="B12" s="601" t="s">
        <v>317</v>
      </c>
      <c r="C12" s="602"/>
      <c r="D12" s="602"/>
      <c r="E12" s="603"/>
      <c r="F12" s="615" t="str">
        <f>IF(KANSEI_DATE="","",KANSEI_DATE)</f>
        <v/>
      </c>
      <c r="G12" s="616"/>
      <c r="H12" s="616"/>
      <c r="I12" s="616"/>
      <c r="J12" s="616"/>
      <c r="K12" s="616"/>
      <c r="L12" s="616"/>
      <c r="M12" s="616"/>
      <c r="N12" s="525"/>
      <c r="O12" s="525"/>
      <c r="P12" s="525"/>
      <c r="Q12" s="525"/>
      <c r="R12" s="525"/>
      <c r="S12" s="525"/>
      <c r="T12" s="525"/>
      <c r="U12" s="525"/>
      <c r="V12" s="525"/>
      <c r="W12" s="525"/>
      <c r="X12" s="525"/>
      <c r="Y12" s="525"/>
      <c r="Z12" s="526"/>
      <c r="AA12" s="148"/>
    </row>
    <row r="13" spans="1:27" ht="18" customHeight="1" thickBot="1">
      <c r="A13" s="147"/>
      <c r="B13" s="604"/>
      <c r="C13" s="393"/>
      <c r="D13" s="393"/>
      <c r="E13" s="605"/>
      <c r="F13" s="619"/>
      <c r="G13" s="620"/>
      <c r="H13" s="620"/>
      <c r="I13" s="620"/>
      <c r="J13" s="620"/>
      <c r="K13" s="620"/>
      <c r="L13" s="620"/>
      <c r="M13" s="620"/>
      <c r="N13" s="392"/>
      <c r="O13" s="392"/>
      <c r="P13" s="392"/>
      <c r="Q13" s="392"/>
      <c r="R13" s="392"/>
      <c r="S13" s="392"/>
      <c r="T13" s="392"/>
      <c r="U13" s="392"/>
      <c r="V13" s="392"/>
      <c r="W13" s="392"/>
      <c r="X13" s="392"/>
      <c r="Y13" s="392"/>
      <c r="Z13" s="562"/>
      <c r="AA13" s="148"/>
    </row>
    <row r="14" spans="1:27" ht="18" customHeight="1" thickTop="1">
      <c r="A14" s="147"/>
      <c r="B14" s="598" t="s">
        <v>318</v>
      </c>
      <c r="C14" s="599"/>
      <c r="D14" s="599"/>
      <c r="E14" s="600"/>
      <c r="F14" s="598" t="s">
        <v>319</v>
      </c>
      <c r="G14" s="599"/>
      <c r="H14" s="600"/>
      <c r="I14" s="598" t="s">
        <v>320</v>
      </c>
      <c r="J14" s="599"/>
      <c r="K14" s="599"/>
      <c r="L14" s="599"/>
      <c r="M14" s="599"/>
      <c r="N14" s="599"/>
      <c r="O14" s="599"/>
      <c r="P14" s="599"/>
      <c r="Q14" s="599"/>
      <c r="R14" s="599"/>
      <c r="S14" s="599"/>
      <c r="T14" s="600"/>
      <c r="U14" s="598" t="s">
        <v>275</v>
      </c>
      <c r="V14" s="599"/>
      <c r="W14" s="599"/>
      <c r="X14" s="599"/>
      <c r="Y14" s="599"/>
      <c r="Z14" s="600"/>
      <c r="AA14" s="148"/>
    </row>
    <row r="15" spans="1:27" ht="18" customHeight="1">
      <c r="A15" s="147"/>
      <c r="B15" s="527"/>
      <c r="C15" s="399"/>
      <c r="D15" s="399"/>
      <c r="E15" s="528"/>
      <c r="F15" s="527"/>
      <c r="G15" s="399"/>
      <c r="H15" s="528"/>
      <c r="I15" s="527"/>
      <c r="J15" s="399"/>
      <c r="K15" s="399"/>
      <c r="L15" s="399"/>
      <c r="M15" s="399"/>
      <c r="N15" s="399"/>
      <c r="O15" s="399"/>
      <c r="P15" s="399"/>
      <c r="Q15" s="399"/>
      <c r="R15" s="399"/>
      <c r="S15" s="399"/>
      <c r="T15" s="528"/>
      <c r="U15" s="527"/>
      <c r="V15" s="399"/>
      <c r="W15" s="399"/>
      <c r="X15" s="399"/>
      <c r="Y15" s="399"/>
      <c r="Z15" s="528"/>
      <c r="AA15" s="148"/>
    </row>
    <row r="16" spans="1:27" ht="18" customHeight="1">
      <c r="A16" s="147"/>
      <c r="B16" s="524"/>
      <c r="C16" s="525"/>
      <c r="D16" s="525"/>
      <c r="E16" s="526"/>
      <c r="F16" s="524"/>
      <c r="G16" s="525"/>
      <c r="H16" s="526"/>
      <c r="I16" s="583"/>
      <c r="J16" s="538"/>
      <c r="K16" s="538"/>
      <c r="L16" s="538"/>
      <c r="M16" s="538"/>
      <c r="N16" s="538"/>
      <c r="O16" s="538"/>
      <c r="P16" s="538"/>
      <c r="Q16" s="538"/>
      <c r="R16" s="538"/>
      <c r="S16" s="538"/>
      <c r="T16" s="564"/>
      <c r="U16" s="583"/>
      <c r="V16" s="538"/>
      <c r="W16" s="538"/>
      <c r="X16" s="538"/>
      <c r="Y16" s="538"/>
      <c r="Z16" s="564"/>
      <c r="AA16" s="148"/>
    </row>
    <row r="17" spans="1:27" ht="18" customHeight="1">
      <c r="A17" s="147"/>
      <c r="B17" s="527"/>
      <c r="C17" s="399"/>
      <c r="D17" s="399"/>
      <c r="E17" s="528"/>
      <c r="F17" s="527"/>
      <c r="G17" s="399"/>
      <c r="H17" s="528"/>
      <c r="I17" s="567"/>
      <c r="J17" s="568"/>
      <c r="K17" s="568"/>
      <c r="L17" s="568"/>
      <c r="M17" s="568"/>
      <c r="N17" s="568"/>
      <c r="O17" s="568"/>
      <c r="P17" s="568"/>
      <c r="Q17" s="568"/>
      <c r="R17" s="568"/>
      <c r="S17" s="568"/>
      <c r="T17" s="569"/>
      <c r="U17" s="567"/>
      <c r="V17" s="568"/>
      <c r="W17" s="568"/>
      <c r="X17" s="568"/>
      <c r="Y17" s="568"/>
      <c r="Z17" s="569"/>
      <c r="AA17" s="148"/>
    </row>
    <row r="18" spans="1:27" ht="18" customHeight="1">
      <c r="A18" s="147"/>
      <c r="B18" s="524"/>
      <c r="C18" s="525"/>
      <c r="D18" s="525"/>
      <c r="E18" s="526"/>
      <c r="F18" s="524"/>
      <c r="G18" s="525"/>
      <c r="H18" s="526"/>
      <c r="I18" s="583"/>
      <c r="J18" s="538"/>
      <c r="K18" s="538"/>
      <c r="L18" s="538"/>
      <c r="M18" s="538"/>
      <c r="N18" s="538"/>
      <c r="O18" s="538"/>
      <c r="P18" s="538"/>
      <c r="Q18" s="538"/>
      <c r="R18" s="538"/>
      <c r="S18" s="538"/>
      <c r="T18" s="564"/>
      <c r="U18" s="583"/>
      <c r="V18" s="538"/>
      <c r="W18" s="538"/>
      <c r="X18" s="538"/>
      <c r="Y18" s="538"/>
      <c r="Z18" s="564"/>
      <c r="AA18" s="148"/>
    </row>
    <row r="19" spans="1:27" ht="18" customHeight="1">
      <c r="A19" s="147"/>
      <c r="B19" s="527"/>
      <c r="C19" s="399"/>
      <c r="D19" s="399"/>
      <c r="E19" s="528"/>
      <c r="F19" s="527"/>
      <c r="G19" s="399"/>
      <c r="H19" s="528"/>
      <c r="I19" s="567"/>
      <c r="J19" s="568"/>
      <c r="K19" s="568"/>
      <c r="L19" s="568"/>
      <c r="M19" s="568"/>
      <c r="N19" s="568"/>
      <c r="O19" s="568"/>
      <c r="P19" s="568"/>
      <c r="Q19" s="568"/>
      <c r="R19" s="568"/>
      <c r="S19" s="568"/>
      <c r="T19" s="569"/>
      <c r="U19" s="567"/>
      <c r="V19" s="568"/>
      <c r="W19" s="568"/>
      <c r="X19" s="568"/>
      <c r="Y19" s="568"/>
      <c r="Z19" s="569"/>
      <c r="AA19" s="148"/>
    </row>
    <row r="20" spans="1:27" ht="18" customHeight="1">
      <c r="A20" s="147"/>
      <c r="B20" s="524"/>
      <c r="C20" s="525"/>
      <c r="D20" s="525"/>
      <c r="E20" s="526"/>
      <c r="F20" s="524"/>
      <c r="G20" s="525"/>
      <c r="H20" s="526"/>
      <c r="I20" s="583"/>
      <c r="J20" s="538"/>
      <c r="K20" s="538"/>
      <c r="L20" s="538"/>
      <c r="M20" s="538"/>
      <c r="N20" s="538"/>
      <c r="O20" s="538"/>
      <c r="P20" s="538"/>
      <c r="Q20" s="538"/>
      <c r="R20" s="538"/>
      <c r="S20" s="538"/>
      <c r="T20" s="564"/>
      <c r="U20" s="583"/>
      <c r="V20" s="538"/>
      <c r="W20" s="538"/>
      <c r="X20" s="538"/>
      <c r="Y20" s="538"/>
      <c r="Z20" s="564"/>
      <c r="AA20" s="148"/>
    </row>
    <row r="21" spans="1:27" ht="18" customHeight="1">
      <c r="A21" s="147"/>
      <c r="B21" s="527"/>
      <c r="C21" s="399"/>
      <c r="D21" s="399"/>
      <c r="E21" s="528"/>
      <c r="F21" s="527"/>
      <c r="G21" s="399"/>
      <c r="H21" s="528"/>
      <c r="I21" s="567"/>
      <c r="J21" s="568"/>
      <c r="K21" s="568"/>
      <c r="L21" s="568"/>
      <c r="M21" s="568"/>
      <c r="N21" s="568"/>
      <c r="O21" s="568"/>
      <c r="P21" s="568"/>
      <c r="Q21" s="568"/>
      <c r="R21" s="568"/>
      <c r="S21" s="568"/>
      <c r="T21" s="569"/>
      <c r="U21" s="567"/>
      <c r="V21" s="568"/>
      <c r="W21" s="568"/>
      <c r="X21" s="568"/>
      <c r="Y21" s="568"/>
      <c r="Z21" s="569"/>
      <c r="AA21" s="148"/>
    </row>
    <row r="22" spans="1:27" ht="18" customHeight="1">
      <c r="A22" s="147"/>
      <c r="B22" s="524"/>
      <c r="C22" s="525"/>
      <c r="D22" s="525"/>
      <c r="E22" s="526"/>
      <c r="F22" s="524"/>
      <c r="G22" s="525"/>
      <c r="H22" s="526"/>
      <c r="I22" s="583"/>
      <c r="J22" s="538"/>
      <c r="K22" s="538"/>
      <c r="L22" s="538"/>
      <c r="M22" s="538"/>
      <c r="N22" s="538"/>
      <c r="O22" s="538"/>
      <c r="P22" s="538"/>
      <c r="Q22" s="538"/>
      <c r="R22" s="538"/>
      <c r="S22" s="538"/>
      <c r="T22" s="564"/>
      <c r="U22" s="583"/>
      <c r="V22" s="538"/>
      <c r="W22" s="538"/>
      <c r="X22" s="538"/>
      <c r="Y22" s="538"/>
      <c r="Z22" s="564"/>
      <c r="AA22" s="148"/>
    </row>
    <row r="23" spans="1:27" ht="18" customHeight="1">
      <c r="A23" s="147"/>
      <c r="B23" s="527"/>
      <c r="C23" s="399"/>
      <c r="D23" s="399"/>
      <c r="E23" s="528"/>
      <c r="F23" s="527"/>
      <c r="G23" s="399"/>
      <c r="H23" s="528"/>
      <c r="I23" s="567"/>
      <c r="J23" s="568"/>
      <c r="K23" s="568"/>
      <c r="L23" s="568"/>
      <c r="M23" s="568"/>
      <c r="N23" s="568"/>
      <c r="O23" s="568"/>
      <c r="P23" s="568"/>
      <c r="Q23" s="568"/>
      <c r="R23" s="568"/>
      <c r="S23" s="568"/>
      <c r="T23" s="569"/>
      <c r="U23" s="567"/>
      <c r="V23" s="568"/>
      <c r="W23" s="568"/>
      <c r="X23" s="568"/>
      <c r="Y23" s="568"/>
      <c r="Z23" s="569"/>
      <c r="AA23" s="148"/>
    </row>
    <row r="24" spans="1:27" ht="18" customHeight="1">
      <c r="A24" s="147"/>
      <c r="B24" s="524"/>
      <c r="C24" s="525"/>
      <c r="D24" s="525"/>
      <c r="E24" s="526"/>
      <c r="F24" s="524"/>
      <c r="G24" s="525"/>
      <c r="H24" s="526"/>
      <c r="I24" s="583"/>
      <c r="J24" s="538"/>
      <c r="K24" s="538"/>
      <c r="L24" s="538"/>
      <c r="M24" s="538"/>
      <c r="N24" s="538"/>
      <c r="O24" s="538"/>
      <c r="P24" s="538"/>
      <c r="Q24" s="538"/>
      <c r="R24" s="538"/>
      <c r="S24" s="538"/>
      <c r="T24" s="564"/>
      <c r="U24" s="583"/>
      <c r="V24" s="538"/>
      <c r="W24" s="538"/>
      <c r="X24" s="538"/>
      <c r="Y24" s="538"/>
      <c r="Z24" s="564"/>
      <c r="AA24" s="148"/>
    </row>
    <row r="25" spans="1:27" ht="18" customHeight="1">
      <c r="A25" s="147"/>
      <c r="B25" s="527"/>
      <c r="C25" s="399"/>
      <c r="D25" s="399"/>
      <c r="E25" s="528"/>
      <c r="F25" s="527"/>
      <c r="G25" s="399"/>
      <c r="H25" s="528"/>
      <c r="I25" s="567"/>
      <c r="J25" s="568"/>
      <c r="K25" s="568"/>
      <c r="L25" s="568"/>
      <c r="M25" s="568"/>
      <c r="N25" s="568"/>
      <c r="O25" s="568"/>
      <c r="P25" s="568"/>
      <c r="Q25" s="568"/>
      <c r="R25" s="568"/>
      <c r="S25" s="568"/>
      <c r="T25" s="569"/>
      <c r="U25" s="567"/>
      <c r="V25" s="568"/>
      <c r="W25" s="568"/>
      <c r="X25" s="568"/>
      <c r="Y25" s="568"/>
      <c r="Z25" s="569"/>
      <c r="AA25" s="148"/>
    </row>
    <row r="26" spans="1:27" ht="18" customHeight="1">
      <c r="A26" s="147"/>
      <c r="B26" s="524"/>
      <c r="C26" s="525"/>
      <c r="D26" s="525"/>
      <c r="E26" s="526"/>
      <c r="F26" s="524"/>
      <c r="G26" s="525"/>
      <c r="H26" s="526"/>
      <c r="I26" s="583"/>
      <c r="J26" s="538"/>
      <c r="K26" s="538"/>
      <c r="L26" s="538"/>
      <c r="M26" s="538"/>
      <c r="N26" s="538"/>
      <c r="O26" s="538"/>
      <c r="P26" s="538"/>
      <c r="Q26" s="538"/>
      <c r="R26" s="538"/>
      <c r="S26" s="538"/>
      <c r="T26" s="564"/>
      <c r="U26" s="583"/>
      <c r="V26" s="538"/>
      <c r="W26" s="538"/>
      <c r="X26" s="538"/>
      <c r="Y26" s="538"/>
      <c r="Z26" s="564"/>
      <c r="AA26" s="148"/>
    </row>
    <row r="27" spans="1:27" ht="18" customHeight="1">
      <c r="A27" s="147"/>
      <c r="B27" s="527"/>
      <c r="C27" s="399"/>
      <c r="D27" s="399"/>
      <c r="E27" s="528"/>
      <c r="F27" s="527"/>
      <c r="G27" s="399"/>
      <c r="H27" s="528"/>
      <c r="I27" s="567"/>
      <c r="J27" s="568"/>
      <c r="K27" s="568"/>
      <c r="L27" s="568"/>
      <c r="M27" s="568"/>
      <c r="N27" s="568"/>
      <c r="O27" s="568"/>
      <c r="P27" s="568"/>
      <c r="Q27" s="568"/>
      <c r="R27" s="568"/>
      <c r="S27" s="568"/>
      <c r="T27" s="569"/>
      <c r="U27" s="567"/>
      <c r="V27" s="568"/>
      <c r="W27" s="568"/>
      <c r="X27" s="568"/>
      <c r="Y27" s="568"/>
      <c r="Z27" s="569"/>
      <c r="AA27" s="148"/>
    </row>
    <row r="28" spans="1:27" ht="18" customHeight="1">
      <c r="A28" s="147"/>
      <c r="B28" s="524"/>
      <c r="C28" s="525"/>
      <c r="D28" s="525"/>
      <c r="E28" s="526"/>
      <c r="F28" s="524"/>
      <c r="G28" s="525"/>
      <c r="H28" s="526"/>
      <c r="I28" s="583"/>
      <c r="J28" s="538"/>
      <c r="K28" s="538"/>
      <c r="L28" s="538"/>
      <c r="M28" s="538"/>
      <c r="N28" s="538"/>
      <c r="O28" s="538"/>
      <c r="P28" s="538"/>
      <c r="Q28" s="538"/>
      <c r="R28" s="538"/>
      <c r="S28" s="538"/>
      <c r="T28" s="564"/>
      <c r="U28" s="583"/>
      <c r="V28" s="538"/>
      <c r="W28" s="538"/>
      <c r="X28" s="538"/>
      <c r="Y28" s="538"/>
      <c r="Z28" s="564"/>
      <c r="AA28" s="148"/>
    </row>
    <row r="29" spans="1:27" ht="18" customHeight="1">
      <c r="A29" s="147"/>
      <c r="B29" s="527"/>
      <c r="C29" s="399"/>
      <c r="D29" s="399"/>
      <c r="E29" s="528"/>
      <c r="F29" s="527"/>
      <c r="G29" s="399"/>
      <c r="H29" s="528"/>
      <c r="I29" s="567"/>
      <c r="J29" s="568"/>
      <c r="K29" s="568"/>
      <c r="L29" s="568"/>
      <c r="M29" s="568"/>
      <c r="N29" s="568"/>
      <c r="O29" s="568"/>
      <c r="P29" s="568"/>
      <c r="Q29" s="568"/>
      <c r="R29" s="568"/>
      <c r="S29" s="568"/>
      <c r="T29" s="569"/>
      <c r="U29" s="567"/>
      <c r="V29" s="568"/>
      <c r="W29" s="568"/>
      <c r="X29" s="568"/>
      <c r="Y29" s="568"/>
      <c r="Z29" s="569"/>
      <c r="AA29" s="148"/>
    </row>
    <row r="30" spans="1:27" ht="18" customHeight="1">
      <c r="A30" s="147"/>
      <c r="B30" s="524"/>
      <c r="C30" s="525"/>
      <c r="D30" s="525"/>
      <c r="E30" s="526"/>
      <c r="F30" s="524"/>
      <c r="G30" s="525"/>
      <c r="H30" s="526"/>
      <c r="I30" s="583"/>
      <c r="J30" s="538"/>
      <c r="K30" s="538"/>
      <c r="L30" s="538"/>
      <c r="M30" s="538"/>
      <c r="N30" s="538"/>
      <c r="O30" s="538"/>
      <c r="P30" s="538"/>
      <c r="Q30" s="538"/>
      <c r="R30" s="538"/>
      <c r="S30" s="538"/>
      <c r="T30" s="564"/>
      <c r="U30" s="583"/>
      <c r="V30" s="538"/>
      <c r="W30" s="538"/>
      <c r="X30" s="538"/>
      <c r="Y30" s="538"/>
      <c r="Z30" s="564"/>
      <c r="AA30" s="148"/>
    </row>
    <row r="31" spans="1:27" ht="18" customHeight="1">
      <c r="A31" s="147"/>
      <c r="B31" s="527"/>
      <c r="C31" s="399"/>
      <c r="D31" s="399"/>
      <c r="E31" s="528"/>
      <c r="F31" s="527"/>
      <c r="G31" s="399"/>
      <c r="H31" s="528"/>
      <c r="I31" s="567"/>
      <c r="J31" s="568"/>
      <c r="K31" s="568"/>
      <c r="L31" s="568"/>
      <c r="M31" s="568"/>
      <c r="N31" s="568"/>
      <c r="O31" s="568"/>
      <c r="P31" s="568"/>
      <c r="Q31" s="568"/>
      <c r="R31" s="568"/>
      <c r="S31" s="568"/>
      <c r="T31" s="569"/>
      <c r="U31" s="567"/>
      <c r="V31" s="568"/>
      <c r="W31" s="568"/>
      <c r="X31" s="568"/>
      <c r="Y31" s="568"/>
      <c r="Z31" s="569"/>
      <c r="AA31" s="148"/>
    </row>
    <row r="32" spans="1:27" ht="18" customHeight="1">
      <c r="A32" s="147"/>
      <c r="B32" s="524"/>
      <c r="C32" s="525"/>
      <c r="D32" s="525"/>
      <c r="E32" s="526"/>
      <c r="F32" s="524"/>
      <c r="G32" s="525"/>
      <c r="H32" s="526"/>
      <c r="I32" s="583"/>
      <c r="J32" s="538"/>
      <c r="K32" s="538"/>
      <c r="L32" s="538"/>
      <c r="M32" s="538"/>
      <c r="N32" s="538"/>
      <c r="O32" s="538"/>
      <c r="P32" s="538"/>
      <c r="Q32" s="538"/>
      <c r="R32" s="538"/>
      <c r="S32" s="538"/>
      <c r="T32" s="564"/>
      <c r="U32" s="583"/>
      <c r="V32" s="538"/>
      <c r="W32" s="538"/>
      <c r="X32" s="538"/>
      <c r="Y32" s="538"/>
      <c r="Z32" s="564"/>
      <c r="AA32" s="148"/>
    </row>
    <row r="33" spans="1:27" ht="18" customHeight="1">
      <c r="A33" s="147"/>
      <c r="B33" s="527"/>
      <c r="C33" s="399"/>
      <c r="D33" s="399"/>
      <c r="E33" s="528"/>
      <c r="F33" s="527"/>
      <c r="G33" s="399"/>
      <c r="H33" s="528"/>
      <c r="I33" s="567"/>
      <c r="J33" s="568"/>
      <c r="K33" s="568"/>
      <c r="L33" s="568"/>
      <c r="M33" s="568"/>
      <c r="N33" s="568"/>
      <c r="O33" s="568"/>
      <c r="P33" s="568"/>
      <c r="Q33" s="568"/>
      <c r="R33" s="568"/>
      <c r="S33" s="568"/>
      <c r="T33" s="569"/>
      <c r="U33" s="567"/>
      <c r="V33" s="568"/>
      <c r="W33" s="568"/>
      <c r="X33" s="568"/>
      <c r="Y33" s="568"/>
      <c r="Z33" s="569"/>
      <c r="AA33" s="148"/>
    </row>
    <row r="34" spans="1:27" ht="18" customHeight="1">
      <c r="A34" s="147"/>
      <c r="B34" s="524"/>
      <c r="C34" s="525"/>
      <c r="D34" s="525"/>
      <c r="E34" s="526"/>
      <c r="F34" s="524"/>
      <c r="G34" s="525"/>
      <c r="H34" s="526"/>
      <c r="I34" s="583"/>
      <c r="J34" s="538"/>
      <c r="K34" s="538"/>
      <c r="L34" s="538"/>
      <c r="M34" s="538"/>
      <c r="N34" s="538"/>
      <c r="O34" s="538"/>
      <c r="P34" s="538"/>
      <c r="Q34" s="538"/>
      <c r="R34" s="538"/>
      <c r="S34" s="538"/>
      <c r="T34" s="564"/>
      <c r="U34" s="583"/>
      <c r="V34" s="538"/>
      <c r="W34" s="538"/>
      <c r="X34" s="538"/>
      <c r="Y34" s="538"/>
      <c r="Z34" s="564"/>
      <c r="AA34" s="148"/>
    </row>
    <row r="35" spans="1:27" ht="18" customHeight="1">
      <c r="A35" s="147"/>
      <c r="B35" s="527"/>
      <c r="C35" s="399"/>
      <c r="D35" s="399"/>
      <c r="E35" s="528"/>
      <c r="F35" s="527"/>
      <c r="G35" s="399"/>
      <c r="H35" s="528"/>
      <c r="I35" s="567"/>
      <c r="J35" s="568"/>
      <c r="K35" s="568"/>
      <c r="L35" s="568"/>
      <c r="M35" s="568"/>
      <c r="N35" s="568"/>
      <c r="O35" s="568"/>
      <c r="P35" s="568"/>
      <c r="Q35" s="568"/>
      <c r="R35" s="568"/>
      <c r="S35" s="568"/>
      <c r="T35" s="569"/>
      <c r="U35" s="567"/>
      <c r="V35" s="568"/>
      <c r="W35" s="568"/>
      <c r="X35" s="568"/>
      <c r="Y35" s="568"/>
      <c r="Z35" s="569"/>
      <c r="AA35" s="148"/>
    </row>
    <row r="36" spans="1:27" ht="18" customHeight="1">
      <c r="A36" s="147"/>
      <c r="B36" s="524"/>
      <c r="C36" s="525"/>
      <c r="D36" s="525"/>
      <c r="E36" s="526"/>
      <c r="F36" s="524"/>
      <c r="G36" s="525"/>
      <c r="H36" s="526"/>
      <c r="I36" s="583"/>
      <c r="J36" s="538"/>
      <c r="K36" s="538"/>
      <c r="L36" s="538"/>
      <c r="M36" s="538"/>
      <c r="N36" s="538"/>
      <c r="O36" s="538"/>
      <c r="P36" s="538"/>
      <c r="Q36" s="538"/>
      <c r="R36" s="538"/>
      <c r="S36" s="538"/>
      <c r="T36" s="564"/>
      <c r="U36" s="583"/>
      <c r="V36" s="538"/>
      <c r="W36" s="538"/>
      <c r="X36" s="538"/>
      <c r="Y36" s="538"/>
      <c r="Z36" s="564"/>
      <c r="AA36" s="148"/>
    </row>
    <row r="37" spans="1:27" ht="18" customHeight="1">
      <c r="A37" s="147"/>
      <c r="B37" s="527"/>
      <c r="C37" s="399"/>
      <c r="D37" s="399"/>
      <c r="E37" s="528"/>
      <c r="F37" s="527"/>
      <c r="G37" s="399"/>
      <c r="H37" s="528"/>
      <c r="I37" s="567"/>
      <c r="J37" s="568"/>
      <c r="K37" s="568"/>
      <c r="L37" s="568"/>
      <c r="M37" s="568"/>
      <c r="N37" s="568"/>
      <c r="O37" s="568"/>
      <c r="P37" s="568"/>
      <c r="Q37" s="568"/>
      <c r="R37" s="568"/>
      <c r="S37" s="568"/>
      <c r="T37" s="569"/>
      <c r="U37" s="567"/>
      <c r="V37" s="568"/>
      <c r="W37" s="568"/>
      <c r="X37" s="568"/>
      <c r="Y37" s="568"/>
      <c r="Z37" s="569"/>
      <c r="AA37" s="148"/>
    </row>
    <row r="38" spans="1:27" ht="18" customHeight="1">
      <c r="A38" s="147"/>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148"/>
    </row>
    <row r="39" spans="1:27" ht="18" customHeight="1">
      <c r="A39" s="147"/>
      <c r="B39" s="392" t="s">
        <v>198</v>
      </c>
      <c r="C39" s="392"/>
      <c r="D39" s="80"/>
      <c r="E39" s="80"/>
      <c r="F39" s="80"/>
      <c r="G39" s="80"/>
      <c r="H39" s="80"/>
      <c r="I39" s="80"/>
      <c r="J39" s="80"/>
      <c r="K39" s="80"/>
      <c r="L39" s="80"/>
      <c r="M39" s="80"/>
      <c r="N39" s="80"/>
      <c r="O39" s="80"/>
      <c r="P39" s="80"/>
      <c r="Q39" s="80"/>
      <c r="R39" s="80"/>
      <c r="S39" s="80"/>
      <c r="T39" s="80"/>
      <c r="U39" s="80"/>
      <c r="V39" s="80"/>
      <c r="W39" s="80"/>
      <c r="X39" s="80"/>
      <c r="Y39" s="80"/>
      <c r="Z39" s="80"/>
      <c r="AA39" s="148"/>
    </row>
    <row r="40" spans="1:27" ht="18" customHeight="1">
      <c r="A40" s="147"/>
      <c r="C40" s="171">
        <v>1</v>
      </c>
      <c r="D40" s="374" t="s">
        <v>667</v>
      </c>
      <c r="E40" s="374"/>
      <c r="F40" s="374"/>
      <c r="G40" s="374"/>
      <c r="H40" s="374"/>
      <c r="I40" s="374"/>
      <c r="J40" s="374"/>
      <c r="K40" s="374"/>
      <c r="L40" s="374"/>
      <c r="M40" s="374"/>
      <c r="N40" s="374"/>
      <c r="O40" s="374"/>
      <c r="P40" s="374"/>
      <c r="Q40" s="374"/>
      <c r="R40" s="374"/>
      <c r="S40" s="374"/>
      <c r="T40" s="374"/>
      <c r="U40" s="374"/>
      <c r="V40" s="374"/>
      <c r="W40" s="374"/>
      <c r="X40" s="374"/>
      <c r="Y40" s="374"/>
      <c r="Z40" s="374"/>
      <c r="AA40" s="148"/>
    </row>
    <row r="41" spans="1:27" ht="18" customHeight="1">
      <c r="A41" s="147"/>
      <c r="D41" s="374"/>
      <c r="E41" s="374"/>
      <c r="F41" s="374"/>
      <c r="G41" s="374"/>
      <c r="H41" s="374"/>
      <c r="I41" s="374"/>
      <c r="J41" s="374"/>
      <c r="K41" s="374"/>
      <c r="L41" s="374"/>
      <c r="M41" s="374"/>
      <c r="N41" s="374"/>
      <c r="O41" s="374"/>
      <c r="P41" s="374"/>
      <c r="Q41" s="374"/>
      <c r="R41" s="374"/>
      <c r="S41" s="374"/>
      <c r="T41" s="374"/>
      <c r="U41" s="374"/>
      <c r="V41" s="374"/>
      <c r="W41" s="374"/>
      <c r="X41" s="374"/>
      <c r="Y41" s="374"/>
      <c r="Z41" s="374"/>
      <c r="AA41" s="148"/>
    </row>
    <row r="42" spans="1:27" ht="18" customHeight="1">
      <c r="A42" s="147"/>
      <c r="C42" s="128">
        <v>2</v>
      </c>
      <c r="D42" s="431" t="s">
        <v>323</v>
      </c>
      <c r="E42" s="431"/>
      <c r="F42" s="431"/>
      <c r="G42" s="431"/>
      <c r="H42" s="431"/>
      <c r="I42" s="431"/>
      <c r="J42" s="431"/>
      <c r="K42" s="431"/>
      <c r="L42" s="431"/>
      <c r="M42" s="431"/>
      <c r="N42" s="431"/>
      <c r="O42" s="431"/>
      <c r="P42" s="431"/>
      <c r="Q42" s="431"/>
      <c r="R42" s="431"/>
      <c r="S42" s="431"/>
      <c r="T42" s="431"/>
      <c r="U42" s="431"/>
      <c r="V42" s="431"/>
      <c r="W42" s="431"/>
      <c r="X42" s="431"/>
      <c r="Y42" s="431"/>
      <c r="Z42" s="431"/>
      <c r="AA42" s="148"/>
    </row>
    <row r="43" spans="1:27" ht="18" customHeight="1">
      <c r="A43" s="147"/>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148"/>
    </row>
    <row r="44" spans="1:27" ht="18" customHeight="1">
      <c r="A44" s="109"/>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10"/>
    </row>
  </sheetData>
  <mergeCells count="62">
    <mergeCell ref="A2:AA4"/>
    <mergeCell ref="N12:Z13"/>
    <mergeCell ref="N10:Z11"/>
    <mergeCell ref="B14:E15"/>
    <mergeCell ref="F14:H15"/>
    <mergeCell ref="I14:T15"/>
    <mergeCell ref="U14:Z15"/>
    <mergeCell ref="B12:E13"/>
    <mergeCell ref="B8:E9"/>
    <mergeCell ref="F8:Z9"/>
    <mergeCell ref="B10:E11"/>
    <mergeCell ref="F10:M11"/>
    <mergeCell ref="F12:M13"/>
    <mergeCell ref="B6:E7"/>
    <mergeCell ref="F6:Z7"/>
    <mergeCell ref="U18:Z19"/>
    <mergeCell ref="U16:Z17"/>
    <mergeCell ref="B16:E17"/>
    <mergeCell ref="F16:H17"/>
    <mergeCell ref="I16:T17"/>
    <mergeCell ref="B18:E19"/>
    <mergeCell ref="F18:H19"/>
    <mergeCell ref="I18:T19"/>
    <mergeCell ref="B28:E29"/>
    <mergeCell ref="F28:H29"/>
    <mergeCell ref="I28:T29"/>
    <mergeCell ref="U28:Z29"/>
    <mergeCell ref="U24:Z25"/>
    <mergeCell ref="B24:E25"/>
    <mergeCell ref="I24:T25"/>
    <mergeCell ref="F24:H25"/>
    <mergeCell ref="B20:E21"/>
    <mergeCell ref="F20:H21"/>
    <mergeCell ref="I20:T21"/>
    <mergeCell ref="U20:Z21"/>
    <mergeCell ref="B26:E27"/>
    <mergeCell ref="F26:H27"/>
    <mergeCell ref="I26:T27"/>
    <mergeCell ref="B22:E23"/>
    <mergeCell ref="F22:H23"/>
    <mergeCell ref="I22:T23"/>
    <mergeCell ref="U22:Z23"/>
    <mergeCell ref="U26:Z27"/>
    <mergeCell ref="B30:E31"/>
    <mergeCell ref="F30:H31"/>
    <mergeCell ref="I30:T31"/>
    <mergeCell ref="U30:Z31"/>
    <mergeCell ref="B39:C39"/>
    <mergeCell ref="U36:Z37"/>
    <mergeCell ref="B32:E33"/>
    <mergeCell ref="F32:H33"/>
    <mergeCell ref="I32:T33"/>
    <mergeCell ref="U32:Z33"/>
    <mergeCell ref="D40:Z41"/>
    <mergeCell ref="D42:Z42"/>
    <mergeCell ref="B34:E35"/>
    <mergeCell ref="F34:H35"/>
    <mergeCell ref="I34:T35"/>
    <mergeCell ref="U34:Z35"/>
    <mergeCell ref="B36:E37"/>
    <mergeCell ref="F36:H37"/>
    <mergeCell ref="I36:T37"/>
  </mergeCells>
  <phoneticPr fontId="3"/>
  <printOptions horizontalCentered="1" verticalCentered="1"/>
  <pageMargins left="0.78740157480314965" right="0.78740157480314965" top="0.78740157480314965" bottom="0.78740157480314965" header="0.59055118110236227" footer="0.59055118110236227"/>
  <pageSetup paperSize="9" orientation="portrait" r:id="rId1"/>
  <headerFooter alignWithMargins="0">
    <oddHeader>&amp;L様式第１６号</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
  <sheetViews>
    <sheetView view="pageBreakPreview" zoomScaleNormal="100" workbookViewId="0"/>
  </sheetViews>
  <sheetFormatPr defaultColWidth="3.125" defaultRowHeight="18" customHeight="1"/>
  <cols>
    <col min="1" max="16384" width="3.125" style="111"/>
  </cols>
  <sheetData>
    <row r="1" spans="1:42" ht="18" customHeight="1">
      <c r="A1" s="177"/>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78"/>
    </row>
    <row r="2" spans="1:42" ht="18" customHeight="1">
      <c r="A2" s="386" t="s">
        <v>324</v>
      </c>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c r="AO2" s="387"/>
      <c r="AP2" s="388"/>
    </row>
    <row r="3" spans="1:42" ht="18" customHeight="1">
      <c r="A3" s="386"/>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8"/>
    </row>
    <row r="4" spans="1:42" ht="18" customHeight="1">
      <c r="A4" s="147"/>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148"/>
    </row>
    <row r="5" spans="1:42" ht="18" customHeight="1">
      <c r="A5" s="147"/>
      <c r="B5" s="128">
        <v>1</v>
      </c>
      <c r="C5" s="393" t="s">
        <v>146</v>
      </c>
      <c r="D5" s="393"/>
      <c r="E5" s="393"/>
      <c r="F5" s="393"/>
      <c r="G5" s="80"/>
      <c r="H5" s="437" t="str">
        <f>IF(KENMEI="","",KENMEI)</f>
        <v/>
      </c>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7"/>
      <c r="AI5" s="437"/>
      <c r="AJ5" s="437"/>
      <c r="AK5" s="437"/>
      <c r="AL5" s="437"/>
      <c r="AM5" s="45"/>
      <c r="AN5" s="45"/>
      <c r="AO5" s="45"/>
      <c r="AP5" s="46"/>
    </row>
    <row r="6" spans="1:42" ht="18" customHeight="1">
      <c r="A6" s="147"/>
      <c r="B6" s="128">
        <v>2</v>
      </c>
      <c r="C6" s="393" t="s">
        <v>160</v>
      </c>
      <c r="D6" s="393"/>
      <c r="E6" s="393"/>
      <c r="F6" s="393"/>
      <c r="G6" s="80"/>
      <c r="H6" s="627" t="str">
        <f>IF(BASHO="","",BASHO)</f>
        <v/>
      </c>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80"/>
      <c r="AN6" s="80"/>
      <c r="AO6" s="80"/>
      <c r="AP6" s="148"/>
    </row>
    <row r="7" spans="1:42" ht="18" customHeight="1">
      <c r="A7" s="147"/>
      <c r="B7" s="523" t="s">
        <v>333</v>
      </c>
      <c r="C7" s="523"/>
      <c r="D7" s="523"/>
      <c r="E7" s="523"/>
      <c r="F7" s="523"/>
      <c r="G7" s="523" t="s">
        <v>332</v>
      </c>
      <c r="H7" s="523"/>
      <c r="I7" s="523"/>
      <c r="J7" s="523"/>
      <c r="K7" s="523"/>
      <c r="L7" s="523" t="s">
        <v>270</v>
      </c>
      <c r="M7" s="523"/>
      <c r="N7" s="523"/>
      <c r="O7" s="523"/>
      <c r="P7" s="523" t="s">
        <v>331</v>
      </c>
      <c r="Q7" s="523"/>
      <c r="R7" s="523"/>
      <c r="S7" s="523" t="s">
        <v>330</v>
      </c>
      <c r="T7" s="523"/>
      <c r="U7" s="523"/>
      <c r="V7" s="523"/>
      <c r="W7" s="523" t="s">
        <v>329</v>
      </c>
      <c r="X7" s="523"/>
      <c r="Y7" s="523"/>
      <c r="Z7" s="523"/>
      <c r="AA7" s="523" t="s">
        <v>328</v>
      </c>
      <c r="AB7" s="523"/>
      <c r="AC7" s="523"/>
      <c r="AD7" s="523"/>
      <c r="AE7" s="523" t="s">
        <v>327</v>
      </c>
      <c r="AF7" s="523"/>
      <c r="AG7" s="523"/>
      <c r="AH7" s="523"/>
      <c r="AI7" s="523" t="s">
        <v>326</v>
      </c>
      <c r="AJ7" s="523"/>
      <c r="AK7" s="523"/>
      <c r="AL7" s="523"/>
      <c r="AM7" s="523" t="s">
        <v>325</v>
      </c>
      <c r="AN7" s="523"/>
      <c r="AO7" s="523"/>
      <c r="AP7" s="148"/>
    </row>
    <row r="8" spans="1:42" ht="18" customHeight="1">
      <c r="A8" s="147"/>
      <c r="B8" s="523"/>
      <c r="C8" s="523"/>
      <c r="D8" s="523"/>
      <c r="E8" s="523"/>
      <c r="F8" s="523"/>
      <c r="G8" s="523"/>
      <c r="H8" s="523"/>
      <c r="I8" s="523"/>
      <c r="J8" s="523"/>
      <c r="K8" s="523"/>
      <c r="L8" s="523"/>
      <c r="M8" s="523"/>
      <c r="N8" s="523"/>
      <c r="O8" s="523"/>
      <c r="P8" s="523"/>
      <c r="Q8" s="523"/>
      <c r="R8" s="523"/>
      <c r="S8" s="523"/>
      <c r="T8" s="523"/>
      <c r="U8" s="523"/>
      <c r="V8" s="523"/>
      <c r="W8" s="523"/>
      <c r="X8" s="523"/>
      <c r="Y8" s="523"/>
      <c r="Z8" s="523"/>
      <c r="AA8" s="523"/>
      <c r="AB8" s="523"/>
      <c r="AC8" s="523"/>
      <c r="AD8" s="523"/>
      <c r="AE8" s="523"/>
      <c r="AF8" s="523"/>
      <c r="AG8" s="523"/>
      <c r="AH8" s="523"/>
      <c r="AI8" s="523"/>
      <c r="AJ8" s="523"/>
      <c r="AK8" s="523"/>
      <c r="AL8" s="523"/>
      <c r="AM8" s="523"/>
      <c r="AN8" s="523"/>
      <c r="AO8" s="523"/>
      <c r="AP8" s="148"/>
    </row>
    <row r="9" spans="1:42" ht="18" customHeight="1">
      <c r="A9" s="147"/>
      <c r="B9" s="583"/>
      <c r="C9" s="538"/>
      <c r="D9" s="538"/>
      <c r="E9" s="538"/>
      <c r="F9" s="564"/>
      <c r="G9" s="583"/>
      <c r="H9" s="538"/>
      <c r="I9" s="538"/>
      <c r="J9" s="538"/>
      <c r="K9" s="564"/>
      <c r="L9" s="524"/>
      <c r="M9" s="525"/>
      <c r="N9" s="525"/>
      <c r="O9" s="526"/>
      <c r="P9" s="524"/>
      <c r="Q9" s="525"/>
      <c r="R9" s="526"/>
      <c r="S9" s="524"/>
      <c r="T9" s="525"/>
      <c r="U9" s="525"/>
      <c r="V9" s="526"/>
      <c r="W9" s="524"/>
      <c r="X9" s="525"/>
      <c r="Y9" s="525"/>
      <c r="Z9" s="526"/>
      <c r="AA9" s="524"/>
      <c r="AB9" s="525"/>
      <c r="AC9" s="525"/>
      <c r="AD9" s="526"/>
      <c r="AE9" s="524"/>
      <c r="AF9" s="525"/>
      <c r="AG9" s="525"/>
      <c r="AH9" s="526"/>
      <c r="AI9" s="524"/>
      <c r="AJ9" s="525"/>
      <c r="AK9" s="525"/>
      <c r="AL9" s="526"/>
      <c r="AM9" s="524"/>
      <c r="AN9" s="525"/>
      <c r="AO9" s="526"/>
      <c r="AP9" s="148"/>
    </row>
    <row r="10" spans="1:42" ht="18" customHeight="1">
      <c r="A10" s="147"/>
      <c r="B10" s="567"/>
      <c r="C10" s="568"/>
      <c r="D10" s="568"/>
      <c r="E10" s="568"/>
      <c r="F10" s="569"/>
      <c r="G10" s="567"/>
      <c r="H10" s="568"/>
      <c r="I10" s="568"/>
      <c r="J10" s="568"/>
      <c r="K10" s="569"/>
      <c r="L10" s="527"/>
      <c r="M10" s="399"/>
      <c r="N10" s="399"/>
      <c r="O10" s="528"/>
      <c r="P10" s="527"/>
      <c r="Q10" s="399"/>
      <c r="R10" s="528"/>
      <c r="S10" s="527"/>
      <c r="T10" s="399"/>
      <c r="U10" s="399"/>
      <c r="V10" s="528"/>
      <c r="W10" s="527"/>
      <c r="X10" s="399"/>
      <c r="Y10" s="399"/>
      <c r="Z10" s="528"/>
      <c r="AA10" s="527"/>
      <c r="AB10" s="399"/>
      <c r="AC10" s="399"/>
      <c r="AD10" s="528"/>
      <c r="AE10" s="527"/>
      <c r="AF10" s="399"/>
      <c r="AG10" s="399"/>
      <c r="AH10" s="528"/>
      <c r="AI10" s="527"/>
      <c r="AJ10" s="399"/>
      <c r="AK10" s="399"/>
      <c r="AL10" s="528"/>
      <c r="AM10" s="527"/>
      <c r="AN10" s="399"/>
      <c r="AO10" s="528"/>
      <c r="AP10" s="148"/>
    </row>
    <row r="11" spans="1:42" ht="18" customHeight="1">
      <c r="A11" s="147"/>
      <c r="B11" s="583"/>
      <c r="C11" s="538"/>
      <c r="D11" s="538"/>
      <c r="E11" s="538"/>
      <c r="F11" s="564"/>
      <c r="G11" s="583"/>
      <c r="H11" s="538"/>
      <c r="I11" s="538"/>
      <c r="J11" s="538"/>
      <c r="K11" s="564"/>
      <c r="L11" s="524"/>
      <c r="M11" s="525"/>
      <c r="N11" s="525"/>
      <c r="O11" s="526"/>
      <c r="P11" s="524"/>
      <c r="Q11" s="525"/>
      <c r="R11" s="526"/>
      <c r="S11" s="524"/>
      <c r="T11" s="525"/>
      <c r="U11" s="525"/>
      <c r="V11" s="526"/>
      <c r="W11" s="524"/>
      <c r="X11" s="525"/>
      <c r="Y11" s="525"/>
      <c r="Z11" s="526"/>
      <c r="AA11" s="524"/>
      <c r="AB11" s="525"/>
      <c r="AC11" s="525"/>
      <c r="AD11" s="526"/>
      <c r="AE11" s="524"/>
      <c r="AF11" s="525"/>
      <c r="AG11" s="525"/>
      <c r="AH11" s="526"/>
      <c r="AI11" s="524"/>
      <c r="AJ11" s="525"/>
      <c r="AK11" s="525"/>
      <c r="AL11" s="526"/>
      <c r="AM11" s="524"/>
      <c r="AN11" s="525"/>
      <c r="AO11" s="526"/>
      <c r="AP11" s="148"/>
    </row>
    <row r="12" spans="1:42" ht="18" customHeight="1">
      <c r="A12" s="147"/>
      <c r="B12" s="567"/>
      <c r="C12" s="568"/>
      <c r="D12" s="568"/>
      <c r="E12" s="568"/>
      <c r="F12" s="569"/>
      <c r="G12" s="567"/>
      <c r="H12" s="568"/>
      <c r="I12" s="568"/>
      <c r="J12" s="568"/>
      <c r="K12" s="569"/>
      <c r="L12" s="527"/>
      <c r="M12" s="399"/>
      <c r="N12" s="399"/>
      <c r="O12" s="528"/>
      <c r="P12" s="527"/>
      <c r="Q12" s="399"/>
      <c r="R12" s="528"/>
      <c r="S12" s="527"/>
      <c r="T12" s="399"/>
      <c r="U12" s="399"/>
      <c r="V12" s="528"/>
      <c r="W12" s="527"/>
      <c r="X12" s="399"/>
      <c r="Y12" s="399"/>
      <c r="Z12" s="528"/>
      <c r="AA12" s="527"/>
      <c r="AB12" s="399"/>
      <c r="AC12" s="399"/>
      <c r="AD12" s="528"/>
      <c r="AE12" s="527"/>
      <c r="AF12" s="399"/>
      <c r="AG12" s="399"/>
      <c r="AH12" s="528"/>
      <c r="AI12" s="527"/>
      <c r="AJ12" s="399"/>
      <c r="AK12" s="399"/>
      <c r="AL12" s="528"/>
      <c r="AM12" s="527"/>
      <c r="AN12" s="399"/>
      <c r="AO12" s="528"/>
      <c r="AP12" s="148"/>
    </row>
    <row r="13" spans="1:42" ht="18" customHeight="1">
      <c r="A13" s="147"/>
      <c r="B13" s="583"/>
      <c r="C13" s="538"/>
      <c r="D13" s="538"/>
      <c r="E13" s="538"/>
      <c r="F13" s="564"/>
      <c r="G13" s="583"/>
      <c r="H13" s="538"/>
      <c r="I13" s="538"/>
      <c r="J13" s="538"/>
      <c r="K13" s="564"/>
      <c r="L13" s="524"/>
      <c r="M13" s="525"/>
      <c r="N13" s="525"/>
      <c r="O13" s="526"/>
      <c r="P13" s="524"/>
      <c r="Q13" s="525"/>
      <c r="R13" s="526"/>
      <c r="S13" s="524"/>
      <c r="T13" s="525"/>
      <c r="U13" s="525"/>
      <c r="V13" s="526"/>
      <c r="W13" s="524"/>
      <c r="X13" s="525"/>
      <c r="Y13" s="525"/>
      <c r="Z13" s="526"/>
      <c r="AA13" s="524"/>
      <c r="AB13" s="525"/>
      <c r="AC13" s="525"/>
      <c r="AD13" s="526"/>
      <c r="AE13" s="524"/>
      <c r="AF13" s="525"/>
      <c r="AG13" s="525"/>
      <c r="AH13" s="526"/>
      <c r="AI13" s="524"/>
      <c r="AJ13" s="525"/>
      <c r="AK13" s="525"/>
      <c r="AL13" s="526"/>
      <c r="AM13" s="524"/>
      <c r="AN13" s="525"/>
      <c r="AO13" s="526"/>
      <c r="AP13" s="148"/>
    </row>
    <row r="14" spans="1:42" ht="18" customHeight="1">
      <c r="A14" s="147"/>
      <c r="B14" s="567"/>
      <c r="C14" s="568"/>
      <c r="D14" s="568"/>
      <c r="E14" s="568"/>
      <c r="F14" s="569"/>
      <c r="G14" s="567"/>
      <c r="H14" s="568"/>
      <c r="I14" s="568"/>
      <c r="J14" s="568"/>
      <c r="K14" s="569"/>
      <c r="L14" s="527"/>
      <c r="M14" s="399"/>
      <c r="N14" s="399"/>
      <c r="O14" s="528"/>
      <c r="P14" s="527"/>
      <c r="Q14" s="399"/>
      <c r="R14" s="528"/>
      <c r="S14" s="527"/>
      <c r="T14" s="399"/>
      <c r="U14" s="399"/>
      <c r="V14" s="528"/>
      <c r="W14" s="527"/>
      <c r="X14" s="399"/>
      <c r="Y14" s="399"/>
      <c r="Z14" s="528"/>
      <c r="AA14" s="527"/>
      <c r="AB14" s="399"/>
      <c r="AC14" s="399"/>
      <c r="AD14" s="528"/>
      <c r="AE14" s="527"/>
      <c r="AF14" s="399"/>
      <c r="AG14" s="399"/>
      <c r="AH14" s="528"/>
      <c r="AI14" s="527"/>
      <c r="AJ14" s="399"/>
      <c r="AK14" s="399"/>
      <c r="AL14" s="528"/>
      <c r="AM14" s="527"/>
      <c r="AN14" s="399"/>
      <c r="AO14" s="528"/>
      <c r="AP14" s="148"/>
    </row>
    <row r="15" spans="1:42" ht="18" customHeight="1">
      <c r="A15" s="147"/>
      <c r="B15" s="583"/>
      <c r="C15" s="538"/>
      <c r="D15" s="538"/>
      <c r="E15" s="538"/>
      <c r="F15" s="564"/>
      <c r="G15" s="583"/>
      <c r="H15" s="538"/>
      <c r="I15" s="538"/>
      <c r="J15" s="538"/>
      <c r="K15" s="564"/>
      <c r="L15" s="524"/>
      <c r="M15" s="525"/>
      <c r="N15" s="525"/>
      <c r="O15" s="526"/>
      <c r="P15" s="524"/>
      <c r="Q15" s="525"/>
      <c r="R15" s="526"/>
      <c r="S15" s="524"/>
      <c r="T15" s="525"/>
      <c r="U15" s="525"/>
      <c r="V15" s="526"/>
      <c r="W15" s="524"/>
      <c r="X15" s="525"/>
      <c r="Y15" s="525"/>
      <c r="Z15" s="526"/>
      <c r="AA15" s="524"/>
      <c r="AB15" s="525"/>
      <c r="AC15" s="525"/>
      <c r="AD15" s="526"/>
      <c r="AE15" s="524"/>
      <c r="AF15" s="525"/>
      <c r="AG15" s="525"/>
      <c r="AH15" s="526"/>
      <c r="AI15" s="524"/>
      <c r="AJ15" s="525"/>
      <c r="AK15" s="525"/>
      <c r="AL15" s="526"/>
      <c r="AM15" s="524"/>
      <c r="AN15" s="525"/>
      <c r="AO15" s="526"/>
      <c r="AP15" s="148"/>
    </row>
    <row r="16" spans="1:42" ht="18" customHeight="1">
      <c r="A16" s="147"/>
      <c r="B16" s="567"/>
      <c r="C16" s="568"/>
      <c r="D16" s="568"/>
      <c r="E16" s="568"/>
      <c r="F16" s="569"/>
      <c r="G16" s="567"/>
      <c r="H16" s="568"/>
      <c r="I16" s="568"/>
      <c r="J16" s="568"/>
      <c r="K16" s="569"/>
      <c r="L16" s="527"/>
      <c r="M16" s="399"/>
      <c r="N16" s="399"/>
      <c r="O16" s="528"/>
      <c r="P16" s="527"/>
      <c r="Q16" s="399"/>
      <c r="R16" s="528"/>
      <c r="S16" s="527"/>
      <c r="T16" s="399"/>
      <c r="U16" s="399"/>
      <c r="V16" s="528"/>
      <c r="W16" s="527"/>
      <c r="X16" s="399"/>
      <c r="Y16" s="399"/>
      <c r="Z16" s="528"/>
      <c r="AA16" s="527"/>
      <c r="AB16" s="399"/>
      <c r="AC16" s="399"/>
      <c r="AD16" s="528"/>
      <c r="AE16" s="527"/>
      <c r="AF16" s="399"/>
      <c r="AG16" s="399"/>
      <c r="AH16" s="528"/>
      <c r="AI16" s="527"/>
      <c r="AJ16" s="399"/>
      <c r="AK16" s="399"/>
      <c r="AL16" s="528"/>
      <c r="AM16" s="527"/>
      <c r="AN16" s="399"/>
      <c r="AO16" s="528"/>
      <c r="AP16" s="148"/>
    </row>
    <row r="17" spans="1:42" ht="18" customHeight="1">
      <c r="A17" s="147"/>
      <c r="B17" s="583"/>
      <c r="C17" s="538"/>
      <c r="D17" s="538"/>
      <c r="E17" s="538"/>
      <c r="F17" s="564"/>
      <c r="G17" s="583"/>
      <c r="H17" s="538"/>
      <c r="I17" s="538"/>
      <c r="J17" s="538"/>
      <c r="K17" s="564"/>
      <c r="L17" s="524"/>
      <c r="M17" s="525"/>
      <c r="N17" s="525"/>
      <c r="O17" s="526"/>
      <c r="P17" s="524"/>
      <c r="Q17" s="525"/>
      <c r="R17" s="526"/>
      <c r="S17" s="524"/>
      <c r="T17" s="525"/>
      <c r="U17" s="525"/>
      <c r="V17" s="526"/>
      <c r="W17" s="524"/>
      <c r="X17" s="525"/>
      <c r="Y17" s="525"/>
      <c r="Z17" s="526"/>
      <c r="AA17" s="524"/>
      <c r="AB17" s="525"/>
      <c r="AC17" s="525"/>
      <c r="AD17" s="526"/>
      <c r="AE17" s="524"/>
      <c r="AF17" s="525"/>
      <c r="AG17" s="525"/>
      <c r="AH17" s="526"/>
      <c r="AI17" s="524"/>
      <c r="AJ17" s="525"/>
      <c r="AK17" s="525"/>
      <c r="AL17" s="526"/>
      <c r="AM17" s="524"/>
      <c r="AN17" s="525"/>
      <c r="AO17" s="526"/>
      <c r="AP17" s="148"/>
    </row>
    <row r="18" spans="1:42" ht="18" customHeight="1">
      <c r="A18" s="147"/>
      <c r="B18" s="567"/>
      <c r="C18" s="568"/>
      <c r="D18" s="568"/>
      <c r="E18" s="568"/>
      <c r="F18" s="569"/>
      <c r="G18" s="567"/>
      <c r="H18" s="568"/>
      <c r="I18" s="568"/>
      <c r="J18" s="568"/>
      <c r="K18" s="569"/>
      <c r="L18" s="527"/>
      <c r="M18" s="399"/>
      <c r="N18" s="399"/>
      <c r="O18" s="528"/>
      <c r="P18" s="527"/>
      <c r="Q18" s="399"/>
      <c r="R18" s="528"/>
      <c r="S18" s="527"/>
      <c r="T18" s="399"/>
      <c r="U18" s="399"/>
      <c r="V18" s="528"/>
      <c r="W18" s="527"/>
      <c r="X18" s="399"/>
      <c r="Y18" s="399"/>
      <c r="Z18" s="528"/>
      <c r="AA18" s="527"/>
      <c r="AB18" s="399"/>
      <c r="AC18" s="399"/>
      <c r="AD18" s="528"/>
      <c r="AE18" s="527"/>
      <c r="AF18" s="399"/>
      <c r="AG18" s="399"/>
      <c r="AH18" s="528"/>
      <c r="AI18" s="527"/>
      <c r="AJ18" s="399"/>
      <c r="AK18" s="399"/>
      <c r="AL18" s="528"/>
      <c r="AM18" s="527"/>
      <c r="AN18" s="399"/>
      <c r="AO18" s="528"/>
      <c r="AP18" s="148"/>
    </row>
    <row r="19" spans="1:42" ht="18" customHeight="1">
      <c r="A19" s="147"/>
      <c r="B19" s="583"/>
      <c r="C19" s="538"/>
      <c r="D19" s="538"/>
      <c r="E19" s="538"/>
      <c r="F19" s="564"/>
      <c r="G19" s="583"/>
      <c r="H19" s="538"/>
      <c r="I19" s="538"/>
      <c r="J19" s="538"/>
      <c r="K19" s="564"/>
      <c r="L19" s="524"/>
      <c r="M19" s="525"/>
      <c r="N19" s="525"/>
      <c r="O19" s="526"/>
      <c r="P19" s="524"/>
      <c r="Q19" s="525"/>
      <c r="R19" s="526"/>
      <c r="S19" s="524"/>
      <c r="T19" s="525"/>
      <c r="U19" s="525"/>
      <c r="V19" s="526"/>
      <c r="W19" s="524"/>
      <c r="X19" s="525"/>
      <c r="Y19" s="525"/>
      <c r="Z19" s="526"/>
      <c r="AA19" s="524"/>
      <c r="AB19" s="525"/>
      <c r="AC19" s="525"/>
      <c r="AD19" s="526"/>
      <c r="AE19" s="524"/>
      <c r="AF19" s="525"/>
      <c r="AG19" s="525"/>
      <c r="AH19" s="526"/>
      <c r="AI19" s="524"/>
      <c r="AJ19" s="525"/>
      <c r="AK19" s="525"/>
      <c r="AL19" s="526"/>
      <c r="AM19" s="524"/>
      <c r="AN19" s="525"/>
      <c r="AO19" s="526"/>
      <c r="AP19" s="148"/>
    </row>
    <row r="20" spans="1:42" ht="18" customHeight="1">
      <c r="A20" s="147"/>
      <c r="B20" s="567"/>
      <c r="C20" s="568"/>
      <c r="D20" s="568"/>
      <c r="E20" s="568"/>
      <c r="F20" s="569"/>
      <c r="G20" s="567"/>
      <c r="H20" s="568"/>
      <c r="I20" s="568"/>
      <c r="J20" s="568"/>
      <c r="K20" s="569"/>
      <c r="L20" s="527"/>
      <c r="M20" s="399"/>
      <c r="N20" s="399"/>
      <c r="O20" s="528"/>
      <c r="P20" s="527"/>
      <c r="Q20" s="399"/>
      <c r="R20" s="528"/>
      <c r="S20" s="527"/>
      <c r="T20" s="399"/>
      <c r="U20" s="399"/>
      <c r="V20" s="528"/>
      <c r="W20" s="527"/>
      <c r="X20" s="399"/>
      <c r="Y20" s="399"/>
      <c r="Z20" s="528"/>
      <c r="AA20" s="527"/>
      <c r="AB20" s="399"/>
      <c r="AC20" s="399"/>
      <c r="AD20" s="528"/>
      <c r="AE20" s="527"/>
      <c r="AF20" s="399"/>
      <c r="AG20" s="399"/>
      <c r="AH20" s="528"/>
      <c r="AI20" s="527"/>
      <c r="AJ20" s="399"/>
      <c r="AK20" s="399"/>
      <c r="AL20" s="528"/>
      <c r="AM20" s="527"/>
      <c r="AN20" s="399"/>
      <c r="AO20" s="528"/>
      <c r="AP20" s="148"/>
    </row>
    <row r="21" spans="1:42" ht="18" customHeight="1">
      <c r="A21" s="147"/>
      <c r="B21" s="583"/>
      <c r="C21" s="538"/>
      <c r="D21" s="538"/>
      <c r="E21" s="538"/>
      <c r="F21" s="564"/>
      <c r="G21" s="583"/>
      <c r="H21" s="538"/>
      <c r="I21" s="538"/>
      <c r="J21" s="538"/>
      <c r="K21" s="564"/>
      <c r="L21" s="524"/>
      <c r="M21" s="525"/>
      <c r="N21" s="525"/>
      <c r="O21" s="526"/>
      <c r="P21" s="524"/>
      <c r="Q21" s="525"/>
      <c r="R21" s="526"/>
      <c r="S21" s="524"/>
      <c r="T21" s="525"/>
      <c r="U21" s="525"/>
      <c r="V21" s="526"/>
      <c r="W21" s="524"/>
      <c r="X21" s="525"/>
      <c r="Y21" s="525"/>
      <c r="Z21" s="526"/>
      <c r="AA21" s="524"/>
      <c r="AB21" s="525"/>
      <c r="AC21" s="525"/>
      <c r="AD21" s="526"/>
      <c r="AE21" s="524"/>
      <c r="AF21" s="525"/>
      <c r="AG21" s="525"/>
      <c r="AH21" s="526"/>
      <c r="AI21" s="524"/>
      <c r="AJ21" s="525"/>
      <c r="AK21" s="525"/>
      <c r="AL21" s="526"/>
      <c r="AM21" s="524"/>
      <c r="AN21" s="525"/>
      <c r="AO21" s="526"/>
      <c r="AP21" s="148"/>
    </row>
    <row r="22" spans="1:42" ht="18" customHeight="1">
      <c r="A22" s="147"/>
      <c r="B22" s="567"/>
      <c r="C22" s="568"/>
      <c r="D22" s="568"/>
      <c r="E22" s="568"/>
      <c r="F22" s="569"/>
      <c r="G22" s="567"/>
      <c r="H22" s="568"/>
      <c r="I22" s="568"/>
      <c r="J22" s="568"/>
      <c r="K22" s="569"/>
      <c r="L22" s="527"/>
      <c r="M22" s="399"/>
      <c r="N22" s="399"/>
      <c r="O22" s="528"/>
      <c r="P22" s="527"/>
      <c r="Q22" s="399"/>
      <c r="R22" s="528"/>
      <c r="S22" s="527"/>
      <c r="T22" s="399"/>
      <c r="U22" s="399"/>
      <c r="V22" s="528"/>
      <c r="W22" s="527"/>
      <c r="X22" s="399"/>
      <c r="Y22" s="399"/>
      <c r="Z22" s="528"/>
      <c r="AA22" s="527"/>
      <c r="AB22" s="399"/>
      <c r="AC22" s="399"/>
      <c r="AD22" s="528"/>
      <c r="AE22" s="527"/>
      <c r="AF22" s="399"/>
      <c r="AG22" s="399"/>
      <c r="AH22" s="528"/>
      <c r="AI22" s="527"/>
      <c r="AJ22" s="399"/>
      <c r="AK22" s="399"/>
      <c r="AL22" s="528"/>
      <c r="AM22" s="527"/>
      <c r="AN22" s="399"/>
      <c r="AO22" s="528"/>
      <c r="AP22" s="148"/>
    </row>
    <row r="23" spans="1:42" ht="18" customHeight="1">
      <c r="A23" s="147"/>
      <c r="B23" s="583"/>
      <c r="C23" s="538"/>
      <c r="D23" s="538"/>
      <c r="E23" s="538"/>
      <c r="F23" s="564"/>
      <c r="G23" s="583"/>
      <c r="H23" s="538"/>
      <c r="I23" s="538"/>
      <c r="J23" s="538"/>
      <c r="K23" s="564"/>
      <c r="L23" s="524"/>
      <c r="M23" s="525"/>
      <c r="N23" s="525"/>
      <c r="O23" s="526"/>
      <c r="P23" s="524"/>
      <c r="Q23" s="525"/>
      <c r="R23" s="526"/>
      <c r="S23" s="524"/>
      <c r="T23" s="525"/>
      <c r="U23" s="525"/>
      <c r="V23" s="526"/>
      <c r="W23" s="524"/>
      <c r="X23" s="525"/>
      <c r="Y23" s="525"/>
      <c r="Z23" s="526"/>
      <c r="AA23" s="524"/>
      <c r="AB23" s="525"/>
      <c r="AC23" s="525"/>
      <c r="AD23" s="526"/>
      <c r="AE23" s="524"/>
      <c r="AF23" s="525"/>
      <c r="AG23" s="525"/>
      <c r="AH23" s="526"/>
      <c r="AI23" s="524"/>
      <c r="AJ23" s="525"/>
      <c r="AK23" s="525"/>
      <c r="AL23" s="526"/>
      <c r="AM23" s="524"/>
      <c r="AN23" s="525"/>
      <c r="AO23" s="526"/>
      <c r="AP23" s="148"/>
    </row>
    <row r="24" spans="1:42" ht="18" customHeight="1">
      <c r="A24" s="147"/>
      <c r="B24" s="567"/>
      <c r="C24" s="568"/>
      <c r="D24" s="568"/>
      <c r="E24" s="568"/>
      <c r="F24" s="569"/>
      <c r="G24" s="567"/>
      <c r="H24" s="568"/>
      <c r="I24" s="568"/>
      <c r="J24" s="568"/>
      <c r="K24" s="569"/>
      <c r="L24" s="527"/>
      <c r="M24" s="399"/>
      <c r="N24" s="399"/>
      <c r="O24" s="528"/>
      <c r="P24" s="527"/>
      <c r="Q24" s="399"/>
      <c r="R24" s="528"/>
      <c r="S24" s="527"/>
      <c r="T24" s="399"/>
      <c r="U24" s="399"/>
      <c r="V24" s="528"/>
      <c r="W24" s="527"/>
      <c r="X24" s="399"/>
      <c r="Y24" s="399"/>
      <c r="Z24" s="528"/>
      <c r="AA24" s="527"/>
      <c r="AB24" s="399"/>
      <c r="AC24" s="399"/>
      <c r="AD24" s="528"/>
      <c r="AE24" s="527"/>
      <c r="AF24" s="399"/>
      <c r="AG24" s="399"/>
      <c r="AH24" s="528"/>
      <c r="AI24" s="527"/>
      <c r="AJ24" s="399"/>
      <c r="AK24" s="399"/>
      <c r="AL24" s="528"/>
      <c r="AM24" s="527"/>
      <c r="AN24" s="399"/>
      <c r="AO24" s="528"/>
      <c r="AP24" s="148"/>
    </row>
    <row r="25" spans="1:42" ht="18" customHeight="1">
      <c r="A25" s="147"/>
      <c r="B25" s="583"/>
      <c r="C25" s="538"/>
      <c r="D25" s="538"/>
      <c r="E25" s="538"/>
      <c r="F25" s="564"/>
      <c r="G25" s="583"/>
      <c r="H25" s="538"/>
      <c r="I25" s="538"/>
      <c r="J25" s="538"/>
      <c r="K25" s="564"/>
      <c r="L25" s="524"/>
      <c r="M25" s="525"/>
      <c r="N25" s="525"/>
      <c r="O25" s="526"/>
      <c r="P25" s="524"/>
      <c r="Q25" s="525"/>
      <c r="R25" s="526"/>
      <c r="S25" s="524"/>
      <c r="T25" s="525"/>
      <c r="U25" s="525"/>
      <c r="V25" s="526"/>
      <c r="W25" s="524"/>
      <c r="X25" s="525"/>
      <c r="Y25" s="525"/>
      <c r="Z25" s="526"/>
      <c r="AA25" s="524"/>
      <c r="AB25" s="525"/>
      <c r="AC25" s="525"/>
      <c r="AD25" s="526"/>
      <c r="AE25" s="524"/>
      <c r="AF25" s="525"/>
      <c r="AG25" s="525"/>
      <c r="AH25" s="526"/>
      <c r="AI25" s="524"/>
      <c r="AJ25" s="525"/>
      <c r="AK25" s="525"/>
      <c r="AL25" s="526"/>
      <c r="AM25" s="524"/>
      <c r="AN25" s="525"/>
      <c r="AO25" s="526"/>
      <c r="AP25" s="148"/>
    </row>
    <row r="26" spans="1:42" ht="18" customHeight="1">
      <c r="A26" s="147"/>
      <c r="B26" s="567"/>
      <c r="C26" s="568"/>
      <c r="D26" s="568"/>
      <c r="E26" s="568"/>
      <c r="F26" s="569"/>
      <c r="G26" s="567"/>
      <c r="H26" s="568"/>
      <c r="I26" s="568"/>
      <c r="J26" s="568"/>
      <c r="K26" s="569"/>
      <c r="L26" s="527"/>
      <c r="M26" s="399"/>
      <c r="N26" s="399"/>
      <c r="O26" s="528"/>
      <c r="P26" s="527"/>
      <c r="Q26" s="399"/>
      <c r="R26" s="528"/>
      <c r="S26" s="527"/>
      <c r="T26" s="399"/>
      <c r="U26" s="399"/>
      <c r="V26" s="528"/>
      <c r="W26" s="527"/>
      <c r="X26" s="399"/>
      <c r="Y26" s="399"/>
      <c r="Z26" s="528"/>
      <c r="AA26" s="527"/>
      <c r="AB26" s="399"/>
      <c r="AC26" s="399"/>
      <c r="AD26" s="528"/>
      <c r="AE26" s="527"/>
      <c r="AF26" s="399"/>
      <c r="AG26" s="399"/>
      <c r="AH26" s="528"/>
      <c r="AI26" s="527"/>
      <c r="AJ26" s="399"/>
      <c r="AK26" s="399"/>
      <c r="AL26" s="528"/>
      <c r="AM26" s="527"/>
      <c r="AN26" s="399"/>
      <c r="AO26" s="528"/>
      <c r="AP26" s="148"/>
    </row>
    <row r="27" spans="1:42" ht="18" customHeight="1">
      <c r="A27" s="147"/>
      <c r="B27" s="583"/>
      <c r="C27" s="538"/>
      <c r="D27" s="538"/>
      <c r="E27" s="538"/>
      <c r="F27" s="564"/>
      <c r="G27" s="583"/>
      <c r="H27" s="538"/>
      <c r="I27" s="538"/>
      <c r="J27" s="538"/>
      <c r="K27" s="564"/>
      <c r="L27" s="524"/>
      <c r="M27" s="525"/>
      <c r="N27" s="525"/>
      <c r="O27" s="526"/>
      <c r="P27" s="524"/>
      <c r="Q27" s="525"/>
      <c r="R27" s="526"/>
      <c r="S27" s="524"/>
      <c r="T27" s="525"/>
      <c r="U27" s="525"/>
      <c r="V27" s="526"/>
      <c r="W27" s="524"/>
      <c r="X27" s="525"/>
      <c r="Y27" s="525"/>
      <c r="Z27" s="526"/>
      <c r="AA27" s="524"/>
      <c r="AB27" s="525"/>
      <c r="AC27" s="525"/>
      <c r="AD27" s="526"/>
      <c r="AE27" s="524"/>
      <c r="AF27" s="525"/>
      <c r="AG27" s="525"/>
      <c r="AH27" s="526"/>
      <c r="AI27" s="524"/>
      <c r="AJ27" s="525"/>
      <c r="AK27" s="525"/>
      <c r="AL27" s="526"/>
      <c r="AM27" s="524"/>
      <c r="AN27" s="525"/>
      <c r="AO27" s="526"/>
      <c r="AP27" s="148"/>
    </row>
    <row r="28" spans="1:42" ht="18" customHeight="1">
      <c r="A28" s="147"/>
      <c r="B28" s="567"/>
      <c r="C28" s="568"/>
      <c r="D28" s="568"/>
      <c r="E28" s="568"/>
      <c r="F28" s="569"/>
      <c r="G28" s="567"/>
      <c r="H28" s="568"/>
      <c r="I28" s="568"/>
      <c r="J28" s="568"/>
      <c r="K28" s="569"/>
      <c r="L28" s="527"/>
      <c r="M28" s="399"/>
      <c r="N28" s="399"/>
      <c r="O28" s="528"/>
      <c r="P28" s="527"/>
      <c r="Q28" s="399"/>
      <c r="R28" s="528"/>
      <c r="S28" s="527"/>
      <c r="T28" s="399"/>
      <c r="U28" s="399"/>
      <c r="V28" s="528"/>
      <c r="W28" s="527"/>
      <c r="X28" s="399"/>
      <c r="Y28" s="399"/>
      <c r="Z28" s="528"/>
      <c r="AA28" s="527"/>
      <c r="AB28" s="399"/>
      <c r="AC28" s="399"/>
      <c r="AD28" s="528"/>
      <c r="AE28" s="527"/>
      <c r="AF28" s="399"/>
      <c r="AG28" s="399"/>
      <c r="AH28" s="528"/>
      <c r="AI28" s="527"/>
      <c r="AJ28" s="399"/>
      <c r="AK28" s="399"/>
      <c r="AL28" s="528"/>
      <c r="AM28" s="527"/>
      <c r="AN28" s="399"/>
      <c r="AO28" s="528"/>
      <c r="AP28" s="148"/>
    </row>
    <row r="29" spans="1:42" ht="18" customHeight="1">
      <c r="A29" s="109"/>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10"/>
    </row>
  </sheetData>
  <mergeCells count="115">
    <mergeCell ref="W7:Z8"/>
    <mergeCell ref="AA7:AD8"/>
    <mergeCell ref="AE7:AH8"/>
    <mergeCell ref="AI7:AL8"/>
    <mergeCell ref="A2:AP3"/>
    <mergeCell ref="C5:F5"/>
    <mergeCell ref="C6:F6"/>
    <mergeCell ref="AM7:AO8"/>
    <mergeCell ref="H5:AL5"/>
    <mergeCell ref="H6:AL6"/>
    <mergeCell ref="B9:F10"/>
    <mergeCell ref="G9:K10"/>
    <mergeCell ref="L9:O10"/>
    <mergeCell ref="P9:R10"/>
    <mergeCell ref="S9:V10"/>
    <mergeCell ref="W9:Z10"/>
    <mergeCell ref="AA9:AD10"/>
    <mergeCell ref="AE9:AH10"/>
    <mergeCell ref="AI9:AL10"/>
    <mergeCell ref="AM9:AO10"/>
    <mergeCell ref="B7:F8"/>
    <mergeCell ref="G7:K8"/>
    <mergeCell ref="L7:O8"/>
    <mergeCell ref="P7:R8"/>
    <mergeCell ref="S7:V8"/>
    <mergeCell ref="AM11:AO12"/>
    <mergeCell ref="B13:F14"/>
    <mergeCell ref="G13:K14"/>
    <mergeCell ref="L13:O14"/>
    <mergeCell ref="P13:R14"/>
    <mergeCell ref="S13:V14"/>
    <mergeCell ref="W13:Z14"/>
    <mergeCell ref="AA13:AD14"/>
    <mergeCell ref="AE13:AH14"/>
    <mergeCell ref="AI13:AL14"/>
    <mergeCell ref="AM13:AO14"/>
    <mergeCell ref="B11:F12"/>
    <mergeCell ref="G11:K12"/>
    <mergeCell ref="L11:O12"/>
    <mergeCell ref="P11:R12"/>
    <mergeCell ref="S11:V12"/>
    <mergeCell ref="W11:Z12"/>
    <mergeCell ref="AA11:AD12"/>
    <mergeCell ref="AE11:AH12"/>
    <mergeCell ref="AI11:AL12"/>
    <mergeCell ref="AI17:AL18"/>
    <mergeCell ref="AM17:AO18"/>
    <mergeCell ref="B15:F16"/>
    <mergeCell ref="G15:K16"/>
    <mergeCell ref="L15:O16"/>
    <mergeCell ref="P15:R16"/>
    <mergeCell ref="S15:V16"/>
    <mergeCell ref="W15:Z16"/>
    <mergeCell ref="AA15:AD16"/>
    <mergeCell ref="AE15:AH16"/>
    <mergeCell ref="AI15:AL16"/>
    <mergeCell ref="AA19:AD20"/>
    <mergeCell ref="AE19:AH20"/>
    <mergeCell ref="AI19:AL20"/>
    <mergeCell ref="B23:F24"/>
    <mergeCell ref="AM15:AO16"/>
    <mergeCell ref="B17:F18"/>
    <mergeCell ref="G17:K18"/>
    <mergeCell ref="L17:O18"/>
    <mergeCell ref="P17:R18"/>
    <mergeCell ref="S17:V18"/>
    <mergeCell ref="AA21:AD22"/>
    <mergeCell ref="AE21:AH22"/>
    <mergeCell ref="AI21:AL22"/>
    <mergeCell ref="AM21:AO22"/>
    <mergeCell ref="B19:F20"/>
    <mergeCell ref="G19:K20"/>
    <mergeCell ref="L19:O20"/>
    <mergeCell ref="P19:R20"/>
    <mergeCell ref="S19:V20"/>
    <mergeCell ref="W19:Z20"/>
    <mergeCell ref="AM23:AO24"/>
    <mergeCell ref="W17:Z18"/>
    <mergeCell ref="AA17:AD18"/>
    <mergeCell ref="AE17:AH18"/>
    <mergeCell ref="B27:F28"/>
    <mergeCell ref="G27:K28"/>
    <mergeCell ref="L27:O28"/>
    <mergeCell ref="AM19:AO20"/>
    <mergeCell ref="B21:F22"/>
    <mergeCell ref="G21:K22"/>
    <mergeCell ref="L21:O22"/>
    <mergeCell ref="P21:R22"/>
    <mergeCell ref="S21:V22"/>
    <mergeCell ref="W21:Z22"/>
    <mergeCell ref="B25:F26"/>
    <mergeCell ref="G25:K26"/>
    <mergeCell ref="L25:O26"/>
    <mergeCell ref="P25:R26"/>
    <mergeCell ref="S25:V26"/>
    <mergeCell ref="W25:Z26"/>
    <mergeCell ref="G23:K24"/>
    <mergeCell ref="L23:O24"/>
    <mergeCell ref="P23:R24"/>
    <mergeCell ref="S23:V24"/>
    <mergeCell ref="W23:Z24"/>
    <mergeCell ref="AA23:AD24"/>
    <mergeCell ref="AE23:AH24"/>
    <mergeCell ref="AI23:AL24"/>
    <mergeCell ref="AA25:AD26"/>
    <mergeCell ref="AI27:AL28"/>
    <mergeCell ref="AM27:AO28"/>
    <mergeCell ref="AI25:AL26"/>
    <mergeCell ref="AM25:AO26"/>
    <mergeCell ref="P27:R28"/>
    <mergeCell ref="AE25:AH26"/>
    <mergeCell ref="S27:V28"/>
    <mergeCell ref="W27:Z28"/>
    <mergeCell ref="AA27:AD28"/>
    <mergeCell ref="AE27:AH28"/>
  </mergeCells>
  <phoneticPr fontId="3"/>
  <printOptions horizontalCentered="1" verticalCentered="1"/>
  <pageMargins left="0.78740157480314965" right="0.78740157480314965" top="0.78740157480314965" bottom="0.78740157480314965" header="0.59055118110236227" footer="0.59055118110236227"/>
  <pageSetup paperSize="9" orientation="landscape" r:id="rId1"/>
  <headerFooter alignWithMargins="0">
    <oddHeader>&amp;L様式第１７号</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2"/>
  <sheetViews>
    <sheetView tabSelected="1" view="pageBreakPreview" zoomScaleNormal="100" workbookViewId="0"/>
  </sheetViews>
  <sheetFormatPr defaultColWidth="3.125" defaultRowHeight="16.5" customHeight="1"/>
  <cols>
    <col min="1" max="16384" width="3.125" style="19"/>
  </cols>
  <sheetData>
    <row r="1" spans="1:27" s="20" customFormat="1" ht="16.5" customHeight="1">
      <c r="A1" s="225"/>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7"/>
    </row>
    <row r="2" spans="1:27" ht="16.5" customHeight="1">
      <c r="A2" s="229"/>
      <c r="B2" s="371" t="s">
        <v>507</v>
      </c>
      <c r="C2" s="371"/>
      <c r="D2" s="371"/>
      <c r="E2" s="371"/>
      <c r="F2" s="371"/>
      <c r="G2" s="371"/>
      <c r="H2" s="371"/>
      <c r="I2" s="371"/>
      <c r="J2" s="371"/>
      <c r="K2" s="371"/>
      <c r="L2" s="371"/>
      <c r="M2" s="371"/>
      <c r="N2" s="371"/>
      <c r="O2" s="371"/>
      <c r="P2" s="371"/>
      <c r="Q2" s="371"/>
      <c r="R2" s="371"/>
      <c r="S2" s="371"/>
      <c r="T2" s="371"/>
      <c r="U2" s="371"/>
      <c r="V2" s="371"/>
      <c r="W2" s="371"/>
      <c r="X2" s="223"/>
      <c r="Y2" s="223"/>
      <c r="Z2" s="223"/>
      <c r="AA2" s="230"/>
    </row>
    <row r="3" spans="1:27" ht="16.5" customHeight="1">
      <c r="A3" s="229"/>
      <c r="B3" s="223"/>
      <c r="C3" s="223"/>
      <c r="D3" s="223"/>
      <c r="E3" s="223"/>
      <c r="F3" s="223"/>
      <c r="G3" s="223"/>
      <c r="H3" s="223"/>
      <c r="I3" s="223"/>
      <c r="J3" s="223"/>
      <c r="K3" s="223"/>
      <c r="L3" s="223"/>
      <c r="M3" s="223"/>
      <c r="N3" s="223"/>
      <c r="O3" s="223"/>
      <c r="P3" s="372" t="s">
        <v>447</v>
      </c>
      <c r="Q3" s="373"/>
      <c r="R3" s="373"/>
      <c r="S3" s="373"/>
      <c r="T3" s="373"/>
      <c r="U3" s="373"/>
      <c r="V3" s="373"/>
      <c r="W3" s="373"/>
      <c r="X3" s="373"/>
      <c r="Y3" s="373"/>
      <c r="Z3" s="373"/>
      <c r="AA3" s="230"/>
    </row>
    <row r="4" spans="1:27" ht="16.5" customHeight="1">
      <c r="A4" s="229"/>
      <c r="B4" s="223"/>
      <c r="C4" s="223"/>
      <c r="D4" s="223"/>
      <c r="E4" s="223"/>
      <c r="F4" s="223"/>
      <c r="G4" s="223"/>
      <c r="H4" s="223"/>
      <c r="I4" s="223"/>
      <c r="J4" s="223"/>
      <c r="K4" s="223"/>
      <c r="L4" s="223"/>
      <c r="M4" s="223"/>
      <c r="N4" s="223"/>
      <c r="O4" s="223"/>
      <c r="P4" s="373"/>
      <c r="Q4" s="373"/>
      <c r="R4" s="373"/>
      <c r="S4" s="373"/>
      <c r="T4" s="373"/>
      <c r="U4" s="373"/>
      <c r="V4" s="373"/>
      <c r="W4" s="373"/>
      <c r="X4" s="373"/>
      <c r="Y4" s="373"/>
      <c r="Z4" s="373"/>
      <c r="AA4" s="230"/>
    </row>
    <row r="5" spans="1:27" ht="16.5" customHeight="1">
      <c r="A5" s="229"/>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30"/>
    </row>
    <row r="6" spans="1:27" ht="16.5" customHeight="1">
      <c r="A6" s="229"/>
      <c r="B6" s="374" t="s">
        <v>45</v>
      </c>
      <c r="C6" s="374"/>
      <c r="D6" s="374"/>
      <c r="E6" s="374"/>
      <c r="F6" s="374"/>
      <c r="G6" s="374"/>
      <c r="H6" s="374"/>
      <c r="I6" s="374"/>
      <c r="J6" s="374"/>
      <c r="K6" s="374"/>
      <c r="L6" s="374"/>
      <c r="M6" s="374"/>
      <c r="N6" s="374"/>
      <c r="O6" s="374"/>
      <c r="P6" s="374"/>
      <c r="Q6" s="374"/>
      <c r="R6" s="374"/>
      <c r="S6" s="374"/>
      <c r="T6" s="374"/>
      <c r="U6" s="374"/>
      <c r="V6" s="374"/>
      <c r="W6" s="374"/>
      <c r="X6" s="374"/>
      <c r="Y6" s="374"/>
      <c r="Z6" s="374"/>
      <c r="AA6" s="230"/>
    </row>
    <row r="7" spans="1:27" ht="16.5" customHeight="1">
      <c r="A7" s="229"/>
      <c r="B7" s="374"/>
      <c r="C7" s="374"/>
      <c r="D7" s="374"/>
      <c r="E7" s="374"/>
      <c r="F7" s="374"/>
      <c r="G7" s="374"/>
      <c r="H7" s="374"/>
      <c r="I7" s="374"/>
      <c r="J7" s="374"/>
      <c r="K7" s="374"/>
      <c r="L7" s="374"/>
      <c r="M7" s="374"/>
      <c r="N7" s="374"/>
      <c r="O7" s="374"/>
      <c r="P7" s="374"/>
      <c r="Q7" s="374"/>
      <c r="R7" s="374"/>
      <c r="S7" s="374"/>
      <c r="T7" s="374"/>
      <c r="U7" s="374"/>
      <c r="V7" s="374"/>
      <c r="W7" s="374"/>
      <c r="X7" s="374"/>
      <c r="Y7" s="374"/>
      <c r="Z7" s="374"/>
      <c r="AA7" s="230"/>
    </row>
    <row r="8" spans="1:27" ht="16.5" customHeight="1">
      <c r="A8" s="229"/>
      <c r="B8" s="224"/>
      <c r="C8" s="224"/>
      <c r="D8" s="224"/>
      <c r="E8" s="224"/>
      <c r="F8" s="224"/>
      <c r="G8" s="224"/>
      <c r="H8" s="224"/>
      <c r="I8" s="224"/>
      <c r="J8" s="224"/>
      <c r="K8" s="224"/>
      <c r="L8" s="224"/>
      <c r="M8" s="224"/>
      <c r="N8" s="224"/>
      <c r="O8" s="224"/>
      <c r="P8" s="224"/>
      <c r="Q8" s="224"/>
      <c r="R8" s="224"/>
      <c r="S8" s="224"/>
      <c r="T8" s="224"/>
      <c r="U8" s="224"/>
      <c r="V8" s="224"/>
      <c r="W8" s="224"/>
      <c r="X8" s="224"/>
      <c r="Y8" s="224"/>
      <c r="Z8" s="224"/>
      <c r="AA8" s="230"/>
    </row>
    <row r="9" spans="1:27" ht="16.5" customHeight="1">
      <c r="A9" s="229"/>
      <c r="B9" s="367" t="s">
        <v>732</v>
      </c>
      <c r="C9" s="367"/>
      <c r="D9" s="375" t="s">
        <v>873</v>
      </c>
      <c r="E9" s="375"/>
      <c r="F9" s="375"/>
      <c r="G9" s="375"/>
      <c r="H9" s="375"/>
      <c r="I9" s="375"/>
      <c r="J9" s="375"/>
      <c r="K9" s="375"/>
      <c r="L9" s="375"/>
      <c r="M9" s="375"/>
      <c r="N9" s="375"/>
      <c r="O9" s="375"/>
      <c r="P9" s="375"/>
      <c r="Q9" s="375"/>
      <c r="R9" s="375"/>
      <c r="S9" s="375"/>
      <c r="T9" s="375"/>
      <c r="U9" s="375"/>
      <c r="V9" s="375"/>
      <c r="W9" s="375"/>
      <c r="X9" s="375"/>
      <c r="Y9" s="375"/>
      <c r="Z9" s="375"/>
      <c r="AA9" s="230"/>
    </row>
    <row r="10" spans="1:27" ht="16.5" customHeight="1">
      <c r="A10" s="229"/>
      <c r="B10" s="367" t="s">
        <v>208</v>
      </c>
      <c r="C10" s="367"/>
      <c r="D10" s="375" t="s">
        <v>249</v>
      </c>
      <c r="E10" s="375"/>
      <c r="F10" s="375"/>
      <c r="G10" s="375"/>
      <c r="H10" s="375"/>
      <c r="I10" s="375"/>
      <c r="J10" s="375"/>
      <c r="K10" s="375"/>
      <c r="L10" s="375"/>
      <c r="M10" s="375"/>
      <c r="N10" s="375"/>
      <c r="O10" s="375"/>
      <c r="P10" s="375"/>
      <c r="Q10" s="375"/>
      <c r="R10" s="375"/>
      <c r="S10" s="375"/>
      <c r="T10" s="375"/>
      <c r="U10" s="375"/>
      <c r="V10" s="375"/>
      <c r="W10" s="375"/>
      <c r="X10" s="375"/>
      <c r="Y10" s="375"/>
      <c r="Z10" s="375"/>
      <c r="AA10" s="230"/>
    </row>
    <row r="11" spans="1:27" ht="16.5" customHeight="1">
      <c r="A11" s="229"/>
      <c r="B11" s="367" t="s">
        <v>209</v>
      </c>
      <c r="C11" s="367"/>
      <c r="D11" s="375" t="s">
        <v>250</v>
      </c>
      <c r="E11" s="375"/>
      <c r="F11" s="375"/>
      <c r="G11" s="375"/>
      <c r="H11" s="375"/>
      <c r="I11" s="375"/>
      <c r="J11" s="375"/>
      <c r="K11" s="375"/>
      <c r="L11" s="375"/>
      <c r="M11" s="375"/>
      <c r="N11" s="375"/>
      <c r="O11" s="375"/>
      <c r="P11" s="375"/>
      <c r="Q11" s="375"/>
      <c r="R11" s="375"/>
      <c r="S11" s="375"/>
      <c r="T11" s="375"/>
      <c r="U11" s="375"/>
      <c r="V11" s="375"/>
      <c r="W11" s="375"/>
      <c r="X11" s="375"/>
      <c r="Y11" s="375"/>
      <c r="Z11" s="375"/>
      <c r="AA11" s="230"/>
    </row>
    <row r="12" spans="1:27" ht="16.5" customHeight="1">
      <c r="A12" s="229"/>
      <c r="B12" s="367" t="s">
        <v>210</v>
      </c>
      <c r="C12" s="367"/>
      <c r="D12" s="369" t="s">
        <v>89</v>
      </c>
      <c r="E12" s="369"/>
      <c r="F12" s="369"/>
      <c r="G12" s="369"/>
      <c r="H12" s="369"/>
      <c r="I12" s="369"/>
      <c r="J12" s="369"/>
      <c r="K12" s="369"/>
      <c r="L12" s="369"/>
      <c r="M12" s="369"/>
      <c r="N12" s="369"/>
      <c r="O12" s="369"/>
      <c r="P12" s="369"/>
      <c r="Q12" s="369"/>
      <c r="R12" s="369"/>
      <c r="S12" s="369"/>
      <c r="T12" s="369"/>
      <c r="U12" s="369"/>
      <c r="V12" s="369"/>
      <c r="W12" s="369"/>
      <c r="X12" s="369"/>
      <c r="Y12" s="369"/>
      <c r="Z12" s="369"/>
      <c r="AA12" s="230"/>
    </row>
    <row r="13" spans="1:27" ht="16.5" customHeight="1">
      <c r="A13" s="229"/>
      <c r="B13" s="367" t="s">
        <v>733</v>
      </c>
      <c r="C13" s="367"/>
      <c r="D13" s="369" t="s">
        <v>90</v>
      </c>
      <c r="E13" s="369"/>
      <c r="F13" s="369"/>
      <c r="G13" s="369"/>
      <c r="H13" s="369"/>
      <c r="I13" s="369"/>
      <c r="J13" s="369"/>
      <c r="K13" s="369"/>
      <c r="L13" s="369"/>
      <c r="M13" s="369"/>
      <c r="N13" s="369"/>
      <c r="O13" s="369"/>
      <c r="P13" s="369"/>
      <c r="Q13" s="369"/>
      <c r="R13" s="369"/>
      <c r="S13" s="369"/>
      <c r="T13" s="369"/>
      <c r="U13" s="369"/>
      <c r="V13" s="369"/>
      <c r="W13" s="369"/>
      <c r="X13" s="369"/>
      <c r="Y13" s="369"/>
      <c r="Z13" s="369"/>
      <c r="AA13" s="230"/>
    </row>
    <row r="14" spans="1:27" ht="16.5" customHeight="1">
      <c r="A14" s="229"/>
      <c r="B14" s="367" t="s">
        <v>734</v>
      </c>
      <c r="C14" s="367"/>
      <c r="D14" s="369" t="s">
        <v>91</v>
      </c>
      <c r="E14" s="369"/>
      <c r="F14" s="369"/>
      <c r="G14" s="369"/>
      <c r="H14" s="369"/>
      <c r="I14" s="369"/>
      <c r="J14" s="369"/>
      <c r="K14" s="369"/>
      <c r="L14" s="369"/>
      <c r="M14" s="369"/>
      <c r="N14" s="369"/>
      <c r="O14" s="369"/>
      <c r="P14" s="369"/>
      <c r="Q14" s="369"/>
      <c r="R14" s="369"/>
      <c r="S14" s="369"/>
      <c r="T14" s="369"/>
      <c r="U14" s="369"/>
      <c r="V14" s="369"/>
      <c r="W14" s="369"/>
      <c r="X14" s="369"/>
      <c r="Y14" s="369"/>
      <c r="Z14" s="369"/>
      <c r="AA14" s="230"/>
    </row>
    <row r="15" spans="1:27" ht="16.5" customHeight="1">
      <c r="A15" s="229"/>
      <c r="B15" s="367" t="s">
        <v>735</v>
      </c>
      <c r="C15" s="367"/>
      <c r="D15" s="369" t="s">
        <v>92</v>
      </c>
      <c r="E15" s="369"/>
      <c r="F15" s="369"/>
      <c r="G15" s="369"/>
      <c r="H15" s="369"/>
      <c r="I15" s="369"/>
      <c r="J15" s="369"/>
      <c r="K15" s="369"/>
      <c r="L15" s="369"/>
      <c r="M15" s="369"/>
      <c r="N15" s="369"/>
      <c r="O15" s="369"/>
      <c r="P15" s="369"/>
      <c r="Q15" s="369"/>
      <c r="R15" s="369"/>
      <c r="S15" s="369"/>
      <c r="T15" s="369"/>
      <c r="U15" s="369"/>
      <c r="V15" s="369"/>
      <c r="W15" s="369"/>
      <c r="X15" s="369"/>
      <c r="Y15" s="369"/>
      <c r="Z15" s="369"/>
      <c r="AA15" s="230"/>
    </row>
    <row r="16" spans="1:27" ht="16.5" customHeight="1">
      <c r="A16" s="229"/>
      <c r="B16" s="367" t="s">
        <v>736</v>
      </c>
      <c r="C16" s="367"/>
      <c r="D16" s="369" t="s">
        <v>93</v>
      </c>
      <c r="E16" s="369"/>
      <c r="F16" s="369"/>
      <c r="G16" s="369"/>
      <c r="H16" s="369"/>
      <c r="I16" s="369"/>
      <c r="J16" s="369"/>
      <c r="K16" s="369"/>
      <c r="L16" s="369"/>
      <c r="M16" s="369"/>
      <c r="N16" s="369"/>
      <c r="O16" s="369"/>
      <c r="P16" s="369"/>
      <c r="Q16" s="369"/>
      <c r="R16" s="369"/>
      <c r="S16" s="369"/>
      <c r="T16" s="369"/>
      <c r="U16" s="369"/>
      <c r="V16" s="369"/>
      <c r="W16" s="369"/>
      <c r="X16" s="369"/>
      <c r="Y16" s="369"/>
      <c r="Z16" s="369"/>
      <c r="AA16" s="230"/>
    </row>
    <row r="17" spans="1:27" ht="16.5" customHeight="1">
      <c r="A17" s="229"/>
      <c r="B17" s="367" t="s">
        <v>737</v>
      </c>
      <c r="C17" s="367"/>
      <c r="D17" s="369" t="s">
        <v>94</v>
      </c>
      <c r="E17" s="369"/>
      <c r="F17" s="369"/>
      <c r="G17" s="369"/>
      <c r="H17" s="369"/>
      <c r="I17" s="369"/>
      <c r="J17" s="369"/>
      <c r="K17" s="369"/>
      <c r="L17" s="369"/>
      <c r="M17" s="369"/>
      <c r="N17" s="369"/>
      <c r="O17" s="369"/>
      <c r="P17" s="369"/>
      <c r="Q17" s="369"/>
      <c r="R17" s="369"/>
      <c r="S17" s="369"/>
      <c r="T17" s="369"/>
      <c r="U17" s="369"/>
      <c r="V17" s="369"/>
      <c r="W17" s="369"/>
      <c r="X17" s="369"/>
      <c r="Y17" s="369"/>
      <c r="Z17" s="369"/>
      <c r="AA17" s="230"/>
    </row>
    <row r="18" spans="1:27" ht="16.5" customHeight="1">
      <c r="A18" s="229"/>
      <c r="B18" s="367" t="s">
        <v>738</v>
      </c>
      <c r="C18" s="367"/>
      <c r="D18" s="369" t="s">
        <v>716</v>
      </c>
      <c r="E18" s="369"/>
      <c r="F18" s="369"/>
      <c r="G18" s="369"/>
      <c r="H18" s="369"/>
      <c r="I18" s="369"/>
      <c r="J18" s="369"/>
      <c r="K18" s="369"/>
      <c r="L18" s="369"/>
      <c r="M18" s="369"/>
      <c r="N18" s="369"/>
      <c r="O18" s="369"/>
      <c r="P18" s="369"/>
      <c r="Q18" s="369"/>
      <c r="R18" s="369"/>
      <c r="S18" s="369"/>
      <c r="T18" s="369"/>
      <c r="U18" s="369"/>
      <c r="V18" s="369"/>
      <c r="W18" s="369"/>
      <c r="X18" s="369"/>
      <c r="Y18" s="369"/>
      <c r="Z18" s="369"/>
      <c r="AA18" s="230"/>
    </row>
    <row r="19" spans="1:27" ht="16.5" customHeight="1">
      <c r="A19" s="229"/>
      <c r="B19" s="367" t="s">
        <v>739</v>
      </c>
      <c r="C19" s="367"/>
      <c r="D19" s="369" t="s">
        <v>95</v>
      </c>
      <c r="E19" s="369"/>
      <c r="F19" s="369"/>
      <c r="G19" s="369"/>
      <c r="H19" s="369"/>
      <c r="I19" s="369"/>
      <c r="J19" s="369"/>
      <c r="K19" s="369"/>
      <c r="L19" s="369"/>
      <c r="M19" s="369"/>
      <c r="N19" s="369"/>
      <c r="O19" s="369"/>
      <c r="P19" s="369"/>
      <c r="Q19" s="369"/>
      <c r="R19" s="369"/>
      <c r="S19" s="369"/>
      <c r="T19" s="369"/>
      <c r="U19" s="369"/>
      <c r="V19" s="369"/>
      <c r="W19" s="369"/>
      <c r="X19" s="369"/>
      <c r="Y19" s="369"/>
      <c r="Z19" s="369"/>
      <c r="AA19" s="230"/>
    </row>
    <row r="20" spans="1:27" ht="16.5" customHeight="1">
      <c r="A20" s="229"/>
      <c r="B20" s="367" t="s">
        <v>740</v>
      </c>
      <c r="C20" s="367"/>
      <c r="D20" s="369" t="s">
        <v>125</v>
      </c>
      <c r="E20" s="369"/>
      <c r="F20" s="369"/>
      <c r="G20" s="369"/>
      <c r="H20" s="369"/>
      <c r="I20" s="369"/>
      <c r="J20" s="369"/>
      <c r="K20" s="369"/>
      <c r="L20" s="369"/>
      <c r="M20" s="369"/>
      <c r="N20" s="369"/>
      <c r="O20" s="369"/>
      <c r="P20" s="369"/>
      <c r="Q20" s="369"/>
      <c r="R20" s="369"/>
      <c r="S20" s="369"/>
      <c r="T20" s="369"/>
      <c r="U20" s="369"/>
      <c r="V20" s="369"/>
      <c r="W20" s="369"/>
      <c r="X20" s="369"/>
      <c r="Y20" s="369"/>
      <c r="Z20" s="369"/>
      <c r="AA20" s="230"/>
    </row>
    <row r="21" spans="1:27" ht="16.5" customHeight="1">
      <c r="A21" s="229"/>
      <c r="B21" s="367" t="s">
        <v>741</v>
      </c>
      <c r="C21" s="367"/>
      <c r="D21" s="369" t="s">
        <v>126</v>
      </c>
      <c r="E21" s="369"/>
      <c r="F21" s="369"/>
      <c r="G21" s="369"/>
      <c r="H21" s="369"/>
      <c r="I21" s="369"/>
      <c r="J21" s="369"/>
      <c r="K21" s="369"/>
      <c r="L21" s="369"/>
      <c r="M21" s="369"/>
      <c r="N21" s="369"/>
      <c r="O21" s="369"/>
      <c r="P21" s="369"/>
      <c r="Q21" s="369"/>
      <c r="R21" s="369"/>
      <c r="S21" s="369"/>
      <c r="T21" s="369"/>
      <c r="U21" s="369"/>
      <c r="V21" s="369"/>
      <c r="W21" s="369"/>
      <c r="X21" s="369"/>
      <c r="Y21" s="369"/>
      <c r="Z21" s="369"/>
      <c r="AA21" s="230"/>
    </row>
    <row r="22" spans="1:27" ht="16.5" customHeight="1">
      <c r="A22" s="229"/>
      <c r="B22" s="367" t="s">
        <v>742</v>
      </c>
      <c r="C22" s="367"/>
      <c r="D22" s="375" t="s">
        <v>96</v>
      </c>
      <c r="E22" s="375"/>
      <c r="F22" s="375"/>
      <c r="G22" s="375"/>
      <c r="H22" s="375"/>
      <c r="I22" s="375"/>
      <c r="J22" s="375"/>
      <c r="K22" s="375"/>
      <c r="L22" s="375"/>
      <c r="M22" s="375"/>
      <c r="N22" s="375"/>
      <c r="O22" s="375"/>
      <c r="P22" s="375"/>
      <c r="Q22" s="375"/>
      <c r="R22" s="375"/>
      <c r="S22" s="375"/>
      <c r="T22" s="375"/>
      <c r="U22" s="375"/>
      <c r="V22" s="375"/>
      <c r="W22" s="375"/>
      <c r="X22" s="375"/>
      <c r="Y22" s="375"/>
      <c r="Z22" s="375"/>
      <c r="AA22" s="230"/>
    </row>
    <row r="23" spans="1:27" ht="16.5" customHeight="1">
      <c r="A23" s="229"/>
      <c r="B23" s="367" t="s">
        <v>743</v>
      </c>
      <c r="C23" s="367"/>
      <c r="D23" s="369" t="s">
        <v>97</v>
      </c>
      <c r="E23" s="369"/>
      <c r="F23" s="369"/>
      <c r="G23" s="369"/>
      <c r="H23" s="369"/>
      <c r="I23" s="369"/>
      <c r="J23" s="369"/>
      <c r="K23" s="369"/>
      <c r="L23" s="369"/>
      <c r="M23" s="369"/>
      <c r="N23" s="369"/>
      <c r="O23" s="369"/>
      <c r="P23" s="369"/>
      <c r="Q23" s="369"/>
      <c r="R23" s="369"/>
      <c r="S23" s="369"/>
      <c r="T23" s="369"/>
      <c r="U23" s="369"/>
      <c r="V23" s="369"/>
      <c r="W23" s="369"/>
      <c r="X23" s="369"/>
      <c r="Y23" s="369"/>
      <c r="Z23" s="369"/>
      <c r="AA23" s="230"/>
    </row>
    <row r="24" spans="1:27" ht="16.5" customHeight="1">
      <c r="A24" s="229"/>
      <c r="B24" s="367" t="s">
        <v>744</v>
      </c>
      <c r="C24" s="367"/>
      <c r="D24" s="369" t="s">
        <v>98</v>
      </c>
      <c r="E24" s="369"/>
      <c r="F24" s="369"/>
      <c r="G24" s="369"/>
      <c r="H24" s="369"/>
      <c r="I24" s="369"/>
      <c r="J24" s="369"/>
      <c r="K24" s="369"/>
      <c r="L24" s="369"/>
      <c r="M24" s="369"/>
      <c r="N24" s="369"/>
      <c r="O24" s="369"/>
      <c r="P24" s="369"/>
      <c r="Q24" s="369"/>
      <c r="R24" s="369"/>
      <c r="S24" s="369"/>
      <c r="T24" s="369"/>
      <c r="U24" s="369"/>
      <c r="V24" s="369"/>
      <c r="W24" s="369"/>
      <c r="X24" s="369"/>
      <c r="Y24" s="369"/>
      <c r="Z24" s="369"/>
      <c r="AA24" s="230"/>
    </row>
    <row r="25" spans="1:27" ht="16.5" customHeight="1">
      <c r="A25" s="229"/>
      <c r="B25" s="367" t="s">
        <v>745</v>
      </c>
      <c r="C25" s="367"/>
      <c r="D25" s="369" t="s">
        <v>99</v>
      </c>
      <c r="E25" s="369"/>
      <c r="F25" s="369"/>
      <c r="G25" s="369"/>
      <c r="H25" s="369"/>
      <c r="I25" s="369"/>
      <c r="J25" s="369"/>
      <c r="K25" s="369"/>
      <c r="L25" s="369"/>
      <c r="M25" s="369"/>
      <c r="N25" s="369"/>
      <c r="O25" s="369"/>
      <c r="P25" s="369"/>
      <c r="Q25" s="369"/>
      <c r="R25" s="369"/>
      <c r="S25" s="369"/>
      <c r="T25" s="369"/>
      <c r="U25" s="369"/>
      <c r="V25" s="369"/>
      <c r="W25" s="369"/>
      <c r="X25" s="369"/>
      <c r="Y25" s="369"/>
      <c r="Z25" s="369"/>
      <c r="AA25" s="230"/>
    </row>
    <row r="26" spans="1:27" ht="16.5" customHeight="1">
      <c r="A26" s="229"/>
      <c r="B26" s="367" t="s">
        <v>746</v>
      </c>
      <c r="C26" s="367"/>
      <c r="D26" s="369" t="s">
        <v>100</v>
      </c>
      <c r="E26" s="369"/>
      <c r="F26" s="369"/>
      <c r="G26" s="369"/>
      <c r="H26" s="369"/>
      <c r="I26" s="369"/>
      <c r="J26" s="369"/>
      <c r="K26" s="369"/>
      <c r="L26" s="369"/>
      <c r="M26" s="369"/>
      <c r="N26" s="369"/>
      <c r="O26" s="369"/>
      <c r="P26" s="369"/>
      <c r="Q26" s="369"/>
      <c r="R26" s="369"/>
      <c r="S26" s="369"/>
      <c r="T26" s="369"/>
      <c r="U26" s="369"/>
      <c r="V26" s="369"/>
      <c r="W26" s="369"/>
      <c r="X26" s="369"/>
      <c r="Y26" s="369"/>
      <c r="Z26" s="369"/>
      <c r="AA26" s="230"/>
    </row>
    <row r="27" spans="1:27" ht="16.5" customHeight="1">
      <c r="A27" s="229"/>
      <c r="B27" s="367" t="s">
        <v>747</v>
      </c>
      <c r="C27" s="367"/>
      <c r="D27" s="369" t="s">
        <v>101</v>
      </c>
      <c r="E27" s="369"/>
      <c r="F27" s="369"/>
      <c r="G27" s="369"/>
      <c r="H27" s="369"/>
      <c r="I27" s="369"/>
      <c r="J27" s="369"/>
      <c r="K27" s="369"/>
      <c r="L27" s="369"/>
      <c r="M27" s="369"/>
      <c r="N27" s="369"/>
      <c r="O27" s="369"/>
      <c r="P27" s="369"/>
      <c r="Q27" s="369"/>
      <c r="R27" s="369"/>
      <c r="S27" s="369"/>
      <c r="T27" s="369"/>
      <c r="U27" s="369"/>
      <c r="V27" s="369"/>
      <c r="W27" s="369"/>
      <c r="X27" s="369"/>
      <c r="Y27" s="369"/>
      <c r="Z27" s="369"/>
      <c r="AA27" s="230"/>
    </row>
    <row r="28" spans="1:27" ht="16.5" customHeight="1">
      <c r="A28" s="229"/>
      <c r="B28" s="367" t="s">
        <v>748</v>
      </c>
      <c r="C28" s="367"/>
      <c r="D28" s="369" t="s">
        <v>102</v>
      </c>
      <c r="E28" s="369"/>
      <c r="F28" s="369"/>
      <c r="G28" s="369"/>
      <c r="H28" s="369"/>
      <c r="I28" s="369"/>
      <c r="J28" s="369"/>
      <c r="K28" s="369"/>
      <c r="L28" s="369"/>
      <c r="M28" s="369"/>
      <c r="N28" s="369"/>
      <c r="O28" s="369"/>
      <c r="P28" s="369"/>
      <c r="Q28" s="369"/>
      <c r="R28" s="369"/>
      <c r="S28" s="369"/>
      <c r="T28" s="369"/>
      <c r="U28" s="369"/>
      <c r="V28" s="369"/>
      <c r="W28" s="369"/>
      <c r="X28" s="369"/>
      <c r="Y28" s="369"/>
      <c r="Z28" s="369"/>
      <c r="AA28" s="230"/>
    </row>
    <row r="29" spans="1:27" ht="16.5" customHeight="1">
      <c r="A29" s="229"/>
      <c r="B29" s="367" t="s">
        <v>749</v>
      </c>
      <c r="C29" s="367"/>
      <c r="D29" s="369" t="s">
        <v>103</v>
      </c>
      <c r="E29" s="369"/>
      <c r="F29" s="369"/>
      <c r="G29" s="369"/>
      <c r="H29" s="369"/>
      <c r="I29" s="369"/>
      <c r="J29" s="369"/>
      <c r="K29" s="369"/>
      <c r="L29" s="369"/>
      <c r="M29" s="369"/>
      <c r="N29" s="369"/>
      <c r="O29" s="369"/>
      <c r="P29" s="369"/>
      <c r="Q29" s="369"/>
      <c r="R29" s="369"/>
      <c r="S29" s="369"/>
      <c r="T29" s="369"/>
      <c r="U29" s="369"/>
      <c r="V29" s="369"/>
      <c r="W29" s="369"/>
      <c r="X29" s="369"/>
      <c r="Y29" s="369"/>
      <c r="Z29" s="369"/>
      <c r="AA29" s="230"/>
    </row>
    <row r="30" spans="1:27" ht="16.5" customHeight="1">
      <c r="A30" s="229"/>
      <c r="B30" s="367" t="s">
        <v>750</v>
      </c>
      <c r="C30" s="367"/>
      <c r="D30" s="369" t="s">
        <v>104</v>
      </c>
      <c r="E30" s="369"/>
      <c r="F30" s="369"/>
      <c r="G30" s="369"/>
      <c r="H30" s="369"/>
      <c r="I30" s="369"/>
      <c r="J30" s="369"/>
      <c r="K30" s="369"/>
      <c r="L30" s="369"/>
      <c r="M30" s="369"/>
      <c r="N30" s="369"/>
      <c r="O30" s="369"/>
      <c r="P30" s="369"/>
      <c r="Q30" s="369"/>
      <c r="R30" s="369"/>
      <c r="S30" s="369"/>
      <c r="T30" s="369"/>
      <c r="U30" s="369"/>
      <c r="V30" s="369"/>
      <c r="W30" s="369"/>
      <c r="X30" s="369"/>
      <c r="Y30" s="369"/>
      <c r="Z30" s="369"/>
      <c r="AA30" s="230"/>
    </row>
    <row r="31" spans="1:27" ht="16.5" customHeight="1">
      <c r="A31" s="229"/>
      <c r="B31" s="367" t="s">
        <v>751</v>
      </c>
      <c r="C31" s="367"/>
      <c r="D31" s="369" t="s">
        <v>105</v>
      </c>
      <c r="E31" s="369"/>
      <c r="F31" s="369"/>
      <c r="G31" s="369"/>
      <c r="H31" s="369"/>
      <c r="I31" s="369"/>
      <c r="J31" s="369"/>
      <c r="K31" s="369"/>
      <c r="L31" s="369"/>
      <c r="M31" s="369"/>
      <c r="N31" s="369"/>
      <c r="O31" s="369"/>
      <c r="P31" s="369"/>
      <c r="Q31" s="369"/>
      <c r="R31" s="369"/>
      <c r="S31" s="369"/>
      <c r="T31" s="369"/>
      <c r="U31" s="369"/>
      <c r="V31" s="369"/>
      <c r="W31" s="369"/>
      <c r="X31" s="369"/>
      <c r="Y31" s="369"/>
      <c r="Z31" s="369"/>
      <c r="AA31" s="230"/>
    </row>
    <row r="32" spans="1:27" ht="16.5" customHeight="1">
      <c r="A32" s="229"/>
      <c r="B32" s="367" t="s">
        <v>752</v>
      </c>
      <c r="C32" s="367"/>
      <c r="D32" s="369" t="s">
        <v>106</v>
      </c>
      <c r="E32" s="369"/>
      <c r="F32" s="369"/>
      <c r="G32" s="369"/>
      <c r="H32" s="369"/>
      <c r="I32" s="369"/>
      <c r="J32" s="369"/>
      <c r="K32" s="369"/>
      <c r="L32" s="369"/>
      <c r="M32" s="369"/>
      <c r="N32" s="369"/>
      <c r="O32" s="369"/>
      <c r="P32" s="369"/>
      <c r="Q32" s="369"/>
      <c r="R32" s="369"/>
      <c r="S32" s="369"/>
      <c r="T32" s="369"/>
      <c r="U32" s="369"/>
      <c r="V32" s="369"/>
      <c r="W32" s="369"/>
      <c r="X32" s="369"/>
      <c r="Y32" s="369"/>
      <c r="Z32" s="369"/>
      <c r="AA32" s="230"/>
    </row>
    <row r="33" spans="1:27" ht="16.5" customHeight="1">
      <c r="A33" s="229"/>
      <c r="B33" s="367" t="s">
        <v>753</v>
      </c>
      <c r="C33" s="367"/>
      <c r="D33" s="369" t="s">
        <v>107</v>
      </c>
      <c r="E33" s="369"/>
      <c r="F33" s="369"/>
      <c r="G33" s="369"/>
      <c r="H33" s="369"/>
      <c r="I33" s="369"/>
      <c r="J33" s="369"/>
      <c r="K33" s="369"/>
      <c r="L33" s="369"/>
      <c r="M33" s="369"/>
      <c r="N33" s="369"/>
      <c r="O33" s="369"/>
      <c r="P33" s="369"/>
      <c r="Q33" s="369"/>
      <c r="R33" s="369"/>
      <c r="S33" s="369"/>
      <c r="T33" s="369"/>
      <c r="U33" s="369"/>
      <c r="V33" s="369"/>
      <c r="W33" s="369"/>
      <c r="X33" s="369"/>
      <c r="Y33" s="369"/>
      <c r="Z33" s="369"/>
      <c r="AA33" s="230"/>
    </row>
    <row r="34" spans="1:27" ht="16.5" customHeight="1">
      <c r="A34" s="229"/>
      <c r="B34" s="367" t="s">
        <v>754</v>
      </c>
      <c r="C34" s="367"/>
      <c r="D34" s="369" t="s">
        <v>868</v>
      </c>
      <c r="E34" s="369"/>
      <c r="F34" s="369"/>
      <c r="G34" s="369"/>
      <c r="H34" s="369"/>
      <c r="I34" s="369"/>
      <c r="J34" s="369"/>
      <c r="K34" s="369"/>
      <c r="L34" s="369"/>
      <c r="M34" s="369"/>
      <c r="N34" s="369"/>
      <c r="O34" s="369"/>
      <c r="P34" s="369"/>
      <c r="Q34" s="369"/>
      <c r="R34" s="369"/>
      <c r="S34" s="369"/>
      <c r="T34" s="369"/>
      <c r="U34" s="369"/>
      <c r="V34" s="369"/>
      <c r="W34" s="369"/>
      <c r="X34" s="369"/>
      <c r="Y34" s="369"/>
      <c r="Z34" s="369"/>
      <c r="AA34" s="230"/>
    </row>
    <row r="35" spans="1:27" ht="16.5" customHeight="1">
      <c r="A35" s="229"/>
      <c r="B35" s="367" t="s">
        <v>755</v>
      </c>
      <c r="C35" s="367"/>
      <c r="D35" s="369" t="s">
        <v>423</v>
      </c>
      <c r="E35" s="369"/>
      <c r="F35" s="369"/>
      <c r="G35" s="369"/>
      <c r="H35" s="369"/>
      <c r="I35" s="369"/>
      <c r="J35" s="369"/>
      <c r="K35" s="369"/>
      <c r="L35" s="369"/>
      <c r="M35" s="369"/>
      <c r="N35" s="369"/>
      <c r="O35" s="369"/>
      <c r="P35" s="369"/>
      <c r="Q35" s="369"/>
      <c r="R35" s="369"/>
      <c r="S35" s="369"/>
      <c r="T35" s="369"/>
      <c r="U35" s="369"/>
      <c r="V35" s="369"/>
      <c r="W35" s="369"/>
      <c r="X35" s="369"/>
      <c r="Y35" s="369"/>
      <c r="Z35" s="369"/>
      <c r="AA35" s="230"/>
    </row>
    <row r="36" spans="1:27" ht="16.5" customHeight="1">
      <c r="A36" s="229"/>
      <c r="B36" s="367" t="s">
        <v>756</v>
      </c>
      <c r="C36" s="367"/>
      <c r="D36" s="369" t="s">
        <v>108</v>
      </c>
      <c r="E36" s="369"/>
      <c r="F36" s="369"/>
      <c r="G36" s="369"/>
      <c r="H36" s="369"/>
      <c r="I36" s="369"/>
      <c r="J36" s="369"/>
      <c r="K36" s="369"/>
      <c r="L36" s="369"/>
      <c r="M36" s="369"/>
      <c r="N36" s="369"/>
      <c r="O36" s="369"/>
      <c r="P36" s="369"/>
      <c r="Q36" s="369"/>
      <c r="R36" s="369"/>
      <c r="S36" s="369"/>
      <c r="T36" s="369"/>
      <c r="U36" s="369"/>
      <c r="V36" s="369"/>
      <c r="W36" s="369"/>
      <c r="X36" s="369"/>
      <c r="Y36" s="369"/>
      <c r="Z36" s="369"/>
      <c r="AA36" s="230"/>
    </row>
    <row r="37" spans="1:27" ht="16.5" customHeight="1">
      <c r="A37" s="229"/>
      <c r="B37" s="367" t="s">
        <v>757</v>
      </c>
      <c r="C37" s="367"/>
      <c r="D37" s="369" t="s">
        <v>109</v>
      </c>
      <c r="E37" s="369"/>
      <c r="F37" s="369"/>
      <c r="G37" s="369"/>
      <c r="H37" s="369"/>
      <c r="I37" s="369"/>
      <c r="J37" s="369"/>
      <c r="K37" s="369"/>
      <c r="L37" s="369"/>
      <c r="M37" s="369"/>
      <c r="N37" s="369"/>
      <c r="O37" s="369"/>
      <c r="P37" s="369"/>
      <c r="Q37" s="369"/>
      <c r="R37" s="369"/>
      <c r="S37" s="369"/>
      <c r="T37" s="369"/>
      <c r="U37" s="369"/>
      <c r="V37" s="369"/>
      <c r="W37" s="369"/>
      <c r="X37" s="369"/>
      <c r="Y37" s="369"/>
      <c r="Z37" s="369"/>
      <c r="AA37" s="230"/>
    </row>
    <row r="38" spans="1:27" ht="16.5" customHeight="1">
      <c r="A38" s="229"/>
      <c r="B38" s="367" t="s">
        <v>758</v>
      </c>
      <c r="C38" s="367"/>
      <c r="D38" s="369" t="s">
        <v>110</v>
      </c>
      <c r="E38" s="369"/>
      <c r="F38" s="369"/>
      <c r="G38" s="369"/>
      <c r="H38" s="369"/>
      <c r="I38" s="369"/>
      <c r="J38" s="369"/>
      <c r="K38" s="369"/>
      <c r="L38" s="369"/>
      <c r="M38" s="369"/>
      <c r="N38" s="369"/>
      <c r="O38" s="369"/>
      <c r="P38" s="369"/>
      <c r="Q38" s="369"/>
      <c r="R38" s="369"/>
      <c r="S38" s="369"/>
      <c r="T38" s="369"/>
      <c r="U38" s="369"/>
      <c r="V38" s="369"/>
      <c r="W38" s="369"/>
      <c r="X38" s="369"/>
      <c r="Y38" s="369"/>
      <c r="Z38" s="369"/>
      <c r="AA38" s="230"/>
    </row>
    <row r="39" spans="1:27" ht="16.5" customHeight="1">
      <c r="A39" s="229"/>
      <c r="B39" s="367" t="s">
        <v>759</v>
      </c>
      <c r="C39" s="367"/>
      <c r="D39" s="369" t="s">
        <v>111</v>
      </c>
      <c r="E39" s="369"/>
      <c r="F39" s="369"/>
      <c r="G39" s="369"/>
      <c r="H39" s="369"/>
      <c r="I39" s="369"/>
      <c r="J39" s="369"/>
      <c r="K39" s="369"/>
      <c r="L39" s="369"/>
      <c r="M39" s="369"/>
      <c r="N39" s="369"/>
      <c r="O39" s="369"/>
      <c r="P39" s="369"/>
      <c r="Q39" s="369"/>
      <c r="R39" s="369"/>
      <c r="S39" s="369"/>
      <c r="T39" s="369"/>
      <c r="U39" s="369"/>
      <c r="V39" s="369"/>
      <c r="W39" s="369"/>
      <c r="X39" s="369"/>
      <c r="Y39" s="369"/>
      <c r="Z39" s="369"/>
      <c r="AA39" s="230"/>
    </row>
    <row r="40" spans="1:27" ht="16.5" customHeight="1">
      <c r="A40" s="147"/>
      <c r="B40" s="367" t="s">
        <v>760</v>
      </c>
      <c r="C40" s="367"/>
      <c r="D40" s="369" t="s">
        <v>869</v>
      </c>
      <c r="E40" s="369"/>
      <c r="F40" s="369"/>
      <c r="G40" s="369"/>
      <c r="H40" s="369"/>
      <c r="I40" s="369"/>
      <c r="J40" s="369"/>
      <c r="K40" s="369"/>
      <c r="L40" s="369"/>
      <c r="M40" s="369"/>
      <c r="N40" s="369"/>
      <c r="O40" s="369"/>
      <c r="P40" s="369"/>
      <c r="Q40" s="369"/>
      <c r="R40" s="369"/>
      <c r="S40" s="369"/>
      <c r="T40" s="369"/>
      <c r="U40" s="369"/>
      <c r="V40" s="369"/>
      <c r="W40" s="369"/>
      <c r="X40" s="369"/>
      <c r="Y40" s="369"/>
      <c r="Z40" s="369"/>
      <c r="AA40" s="148"/>
    </row>
    <row r="41" spans="1:27" ht="16.5" customHeight="1">
      <c r="A41" s="147"/>
      <c r="B41" s="367" t="s">
        <v>761</v>
      </c>
      <c r="C41" s="367"/>
      <c r="D41" s="369" t="s">
        <v>426</v>
      </c>
      <c r="E41" s="369"/>
      <c r="F41" s="369"/>
      <c r="G41" s="369"/>
      <c r="H41" s="369"/>
      <c r="I41" s="369"/>
      <c r="J41" s="369"/>
      <c r="K41" s="369"/>
      <c r="L41" s="369"/>
      <c r="M41" s="369"/>
      <c r="N41" s="369"/>
      <c r="O41" s="369"/>
      <c r="P41" s="369"/>
      <c r="Q41" s="369"/>
      <c r="R41" s="369"/>
      <c r="S41" s="369"/>
      <c r="T41" s="369"/>
      <c r="U41" s="369"/>
      <c r="V41" s="369"/>
      <c r="W41" s="369"/>
      <c r="X41" s="369"/>
      <c r="Y41" s="369"/>
      <c r="Z41" s="369"/>
      <c r="AA41" s="148"/>
    </row>
    <row r="42" spans="1:27" ht="16.5" customHeight="1">
      <c r="A42" s="147"/>
      <c r="B42" s="367" t="s">
        <v>762</v>
      </c>
      <c r="C42" s="367"/>
      <c r="D42" s="369" t="s">
        <v>483</v>
      </c>
      <c r="E42" s="369"/>
      <c r="F42" s="369"/>
      <c r="G42" s="369"/>
      <c r="H42" s="369"/>
      <c r="I42" s="369"/>
      <c r="J42" s="369"/>
      <c r="K42" s="369"/>
      <c r="L42" s="369"/>
      <c r="M42" s="369"/>
      <c r="N42" s="369"/>
      <c r="O42" s="369"/>
      <c r="P42" s="369"/>
      <c r="Q42" s="369"/>
      <c r="R42" s="369"/>
      <c r="S42" s="369"/>
      <c r="T42" s="369"/>
      <c r="U42" s="369"/>
      <c r="V42" s="369"/>
      <c r="W42" s="369"/>
      <c r="X42" s="369"/>
      <c r="Y42" s="369"/>
      <c r="Z42" s="369"/>
      <c r="AA42" s="148"/>
    </row>
    <row r="43" spans="1:27" ht="16.5" customHeight="1">
      <c r="A43" s="147"/>
      <c r="B43" s="367" t="s">
        <v>763</v>
      </c>
      <c r="C43" s="367"/>
      <c r="D43" s="369" t="s">
        <v>870</v>
      </c>
      <c r="E43" s="369"/>
      <c r="F43" s="369"/>
      <c r="G43" s="369"/>
      <c r="H43" s="369"/>
      <c r="I43" s="369"/>
      <c r="J43" s="369"/>
      <c r="K43" s="369"/>
      <c r="L43" s="369"/>
      <c r="M43" s="369"/>
      <c r="N43" s="369"/>
      <c r="O43" s="369"/>
      <c r="P43" s="369"/>
      <c r="Q43" s="369"/>
      <c r="R43" s="369"/>
      <c r="S43" s="369"/>
      <c r="T43" s="369"/>
      <c r="U43" s="369"/>
      <c r="V43" s="369"/>
      <c r="W43" s="369"/>
      <c r="X43" s="369"/>
      <c r="Y43" s="369"/>
      <c r="Z43" s="369"/>
      <c r="AA43" s="148"/>
    </row>
    <row r="44" spans="1:27" ht="16.5" customHeight="1">
      <c r="A44" s="147"/>
      <c r="B44" s="367" t="s">
        <v>764</v>
      </c>
      <c r="C44" s="367"/>
      <c r="D44" s="369" t="s">
        <v>658</v>
      </c>
      <c r="E44" s="369"/>
      <c r="F44" s="369"/>
      <c r="G44" s="369"/>
      <c r="H44" s="369"/>
      <c r="I44" s="369"/>
      <c r="J44" s="369"/>
      <c r="K44" s="369"/>
      <c r="L44" s="369"/>
      <c r="M44" s="369"/>
      <c r="N44" s="369"/>
      <c r="O44" s="369"/>
      <c r="P44" s="369"/>
      <c r="Q44" s="369"/>
      <c r="R44" s="369"/>
      <c r="S44" s="369"/>
      <c r="T44" s="369"/>
      <c r="U44" s="369"/>
      <c r="V44" s="369"/>
      <c r="W44" s="369"/>
      <c r="X44" s="369"/>
      <c r="Y44" s="369"/>
      <c r="Z44" s="369"/>
      <c r="AA44" s="148"/>
    </row>
    <row r="45" spans="1:27" ht="16.5" customHeight="1">
      <c r="A45" s="147"/>
      <c r="B45" s="367" t="s">
        <v>765</v>
      </c>
      <c r="C45" s="367"/>
      <c r="D45" s="369" t="s">
        <v>505</v>
      </c>
      <c r="E45" s="369"/>
      <c r="F45" s="369"/>
      <c r="G45" s="369"/>
      <c r="H45" s="369"/>
      <c r="I45" s="369"/>
      <c r="J45" s="369"/>
      <c r="K45" s="369"/>
      <c r="L45" s="369"/>
      <c r="M45" s="369"/>
      <c r="N45" s="369"/>
      <c r="O45" s="369"/>
      <c r="P45" s="369"/>
      <c r="Q45" s="369"/>
      <c r="R45" s="369"/>
      <c r="S45" s="369"/>
      <c r="T45" s="369"/>
      <c r="U45" s="369"/>
      <c r="V45" s="369"/>
      <c r="W45" s="369"/>
      <c r="X45" s="369"/>
      <c r="Y45" s="369"/>
      <c r="Z45" s="369"/>
      <c r="AA45" s="148"/>
    </row>
    <row r="46" spans="1:27" ht="16.5" customHeight="1">
      <c r="A46" s="147"/>
      <c r="B46" s="367" t="s">
        <v>766</v>
      </c>
      <c r="C46" s="367"/>
      <c r="D46" s="369" t="s">
        <v>488</v>
      </c>
      <c r="E46" s="369"/>
      <c r="F46" s="369"/>
      <c r="G46" s="369"/>
      <c r="H46" s="369"/>
      <c r="I46" s="369"/>
      <c r="J46" s="369"/>
      <c r="K46" s="369"/>
      <c r="L46" s="369"/>
      <c r="M46" s="369"/>
      <c r="N46" s="369"/>
      <c r="O46" s="369"/>
      <c r="P46" s="369"/>
      <c r="Q46" s="369"/>
      <c r="R46" s="369"/>
      <c r="S46" s="369"/>
      <c r="T46" s="369"/>
      <c r="U46" s="369"/>
      <c r="V46" s="369"/>
      <c r="W46" s="369"/>
      <c r="X46" s="369"/>
      <c r="Y46" s="369"/>
      <c r="Z46" s="369"/>
      <c r="AA46" s="148"/>
    </row>
    <row r="47" spans="1:27" ht="16.5" customHeight="1">
      <c r="A47" s="147"/>
      <c r="B47" s="367" t="s">
        <v>767</v>
      </c>
      <c r="C47" s="367"/>
      <c r="D47" s="375" t="s">
        <v>480</v>
      </c>
      <c r="E47" s="375"/>
      <c r="F47" s="375"/>
      <c r="G47" s="375"/>
      <c r="H47" s="375"/>
      <c r="I47" s="375"/>
      <c r="J47" s="375"/>
      <c r="K47" s="375"/>
      <c r="L47" s="375"/>
      <c r="M47" s="375"/>
      <c r="N47" s="375"/>
      <c r="O47" s="375"/>
      <c r="P47" s="375"/>
      <c r="Q47" s="375"/>
      <c r="R47" s="375"/>
      <c r="S47" s="375"/>
      <c r="T47" s="375"/>
      <c r="U47" s="375"/>
      <c r="V47" s="375"/>
      <c r="W47" s="375"/>
      <c r="X47" s="375"/>
      <c r="Y47" s="375"/>
      <c r="Z47" s="375"/>
      <c r="AA47" s="148"/>
    </row>
    <row r="48" spans="1:27" ht="16.5" customHeight="1">
      <c r="A48" s="147"/>
      <c r="B48" s="367" t="s">
        <v>768</v>
      </c>
      <c r="C48" s="367"/>
      <c r="D48" s="375" t="s">
        <v>481</v>
      </c>
      <c r="E48" s="375"/>
      <c r="F48" s="375"/>
      <c r="G48" s="375"/>
      <c r="H48" s="375"/>
      <c r="I48" s="375"/>
      <c r="J48" s="375"/>
      <c r="K48" s="375"/>
      <c r="L48" s="375"/>
      <c r="M48" s="375"/>
      <c r="N48" s="375"/>
      <c r="O48" s="375"/>
      <c r="P48" s="375"/>
      <c r="Q48" s="375"/>
      <c r="R48" s="375"/>
      <c r="S48" s="375"/>
      <c r="T48" s="375"/>
      <c r="U48" s="375"/>
      <c r="V48" s="375"/>
      <c r="W48" s="375"/>
      <c r="X48" s="375"/>
      <c r="Y48" s="375"/>
      <c r="Z48" s="375"/>
      <c r="AA48" s="148"/>
    </row>
    <row r="49" spans="1:27" ht="16.5" customHeight="1">
      <c r="A49" s="147"/>
      <c r="B49" s="367" t="s">
        <v>769</v>
      </c>
      <c r="C49" s="367"/>
      <c r="D49" s="369" t="s">
        <v>322</v>
      </c>
      <c r="E49" s="369"/>
      <c r="F49" s="369"/>
      <c r="G49" s="369"/>
      <c r="H49" s="369"/>
      <c r="I49" s="369"/>
      <c r="J49" s="369"/>
      <c r="K49" s="369"/>
      <c r="L49" s="369"/>
      <c r="M49" s="369"/>
      <c r="N49" s="369"/>
      <c r="O49" s="369"/>
      <c r="P49" s="369"/>
      <c r="Q49" s="369"/>
      <c r="R49" s="369"/>
      <c r="S49" s="369"/>
      <c r="T49" s="369"/>
      <c r="U49" s="369"/>
      <c r="V49" s="369"/>
      <c r="W49" s="369"/>
      <c r="X49" s="369"/>
      <c r="Y49" s="369"/>
      <c r="Z49" s="369"/>
      <c r="AA49" s="148"/>
    </row>
    <row r="50" spans="1:27" ht="16.5" customHeight="1">
      <c r="A50" s="147"/>
      <c r="B50" s="367" t="s">
        <v>770</v>
      </c>
      <c r="C50" s="367"/>
      <c r="D50" s="369" t="s">
        <v>88</v>
      </c>
      <c r="E50" s="369"/>
      <c r="F50" s="369"/>
      <c r="G50" s="369"/>
      <c r="H50" s="369"/>
      <c r="I50" s="369"/>
      <c r="J50" s="369"/>
      <c r="K50" s="369"/>
      <c r="L50" s="369"/>
      <c r="M50" s="369"/>
      <c r="N50" s="369"/>
      <c r="O50" s="369"/>
      <c r="P50" s="369"/>
      <c r="Q50" s="369"/>
      <c r="R50" s="369"/>
      <c r="S50" s="369"/>
      <c r="T50" s="369"/>
      <c r="U50" s="369"/>
      <c r="V50" s="369"/>
      <c r="W50" s="369"/>
      <c r="X50" s="369"/>
      <c r="Y50" s="369"/>
      <c r="Z50" s="369"/>
      <c r="AA50" s="148"/>
    </row>
    <row r="51" spans="1:27" ht="16.5" customHeight="1">
      <c r="A51" s="147"/>
      <c r="B51" s="367" t="s">
        <v>797</v>
      </c>
      <c r="C51" s="367"/>
      <c r="D51" s="369" t="s">
        <v>798</v>
      </c>
      <c r="E51" s="369"/>
      <c r="F51" s="369"/>
      <c r="G51" s="369"/>
      <c r="H51" s="369"/>
      <c r="I51" s="369"/>
      <c r="J51" s="369"/>
      <c r="K51" s="369"/>
      <c r="L51" s="369"/>
      <c r="M51" s="369"/>
      <c r="N51" s="369"/>
      <c r="O51" s="369"/>
      <c r="P51" s="369"/>
      <c r="Q51" s="369"/>
      <c r="R51" s="369"/>
      <c r="S51" s="369"/>
      <c r="T51" s="369"/>
      <c r="U51" s="369"/>
      <c r="V51" s="369"/>
      <c r="W51" s="369"/>
      <c r="X51" s="369"/>
      <c r="Y51" s="369"/>
      <c r="Z51" s="369"/>
      <c r="AA51" s="148"/>
    </row>
    <row r="52" spans="1:27" ht="16.5" customHeight="1">
      <c r="A52" s="147"/>
      <c r="B52" s="367" t="s">
        <v>800</v>
      </c>
      <c r="C52" s="367"/>
      <c r="D52" s="369" t="s">
        <v>871</v>
      </c>
      <c r="E52" s="369"/>
      <c r="F52" s="369"/>
      <c r="G52" s="369"/>
      <c r="H52" s="369"/>
      <c r="I52" s="369"/>
      <c r="J52" s="369"/>
      <c r="K52" s="369"/>
      <c r="L52" s="369"/>
      <c r="M52" s="369"/>
      <c r="N52" s="369"/>
      <c r="O52" s="369"/>
      <c r="P52" s="369"/>
      <c r="Q52" s="369"/>
      <c r="R52" s="369"/>
      <c r="S52" s="369"/>
      <c r="T52" s="369"/>
      <c r="U52" s="369"/>
      <c r="V52" s="369"/>
      <c r="W52" s="369"/>
      <c r="X52" s="369"/>
      <c r="Y52" s="369"/>
      <c r="Z52" s="369"/>
      <c r="AA52" s="148"/>
    </row>
    <row r="53" spans="1:27" ht="16.5" customHeight="1">
      <c r="A53" s="147"/>
      <c r="B53" s="367" t="s">
        <v>860</v>
      </c>
      <c r="C53" s="367"/>
      <c r="D53" s="368" t="s">
        <v>864</v>
      </c>
      <c r="E53" s="368"/>
      <c r="F53" s="368"/>
      <c r="G53" s="368"/>
      <c r="H53" s="368"/>
      <c r="I53" s="368"/>
      <c r="J53" s="368"/>
      <c r="K53" s="368"/>
      <c r="L53" s="368"/>
      <c r="M53" s="368"/>
      <c r="N53" s="368"/>
      <c r="O53" s="368"/>
      <c r="P53" s="368"/>
      <c r="Q53" s="368"/>
      <c r="R53" s="368"/>
      <c r="S53" s="368"/>
      <c r="T53" s="368"/>
      <c r="U53" s="368"/>
      <c r="V53" s="368"/>
      <c r="W53" s="368"/>
      <c r="X53" s="368"/>
      <c r="Y53" s="368"/>
      <c r="Z53" s="368"/>
      <c r="AA53" s="148"/>
    </row>
    <row r="54" spans="1:27" ht="16.5" customHeight="1">
      <c r="A54" s="147"/>
      <c r="B54" s="367" t="s">
        <v>861</v>
      </c>
      <c r="C54" s="367"/>
      <c r="D54" s="369" t="s">
        <v>865</v>
      </c>
      <c r="E54" s="369"/>
      <c r="F54" s="369"/>
      <c r="G54" s="369"/>
      <c r="H54" s="369"/>
      <c r="I54" s="369"/>
      <c r="J54" s="369"/>
      <c r="K54" s="369"/>
      <c r="L54" s="369"/>
      <c r="M54" s="369"/>
      <c r="N54" s="369"/>
      <c r="O54" s="369"/>
      <c r="P54" s="369"/>
      <c r="Q54" s="369"/>
      <c r="R54" s="369"/>
      <c r="S54" s="369"/>
      <c r="T54" s="369"/>
      <c r="U54" s="369"/>
      <c r="V54" s="369"/>
      <c r="W54" s="369"/>
      <c r="X54" s="369"/>
      <c r="Y54" s="369"/>
      <c r="Z54" s="369"/>
      <c r="AA54" s="148"/>
    </row>
    <row r="55" spans="1:27" ht="16.5" customHeight="1">
      <c r="A55" s="147"/>
      <c r="B55" s="367" t="s">
        <v>862</v>
      </c>
      <c r="C55" s="367"/>
      <c r="D55" s="369" t="s">
        <v>866</v>
      </c>
      <c r="E55" s="369"/>
      <c r="F55" s="369"/>
      <c r="G55" s="369"/>
      <c r="H55" s="369"/>
      <c r="I55" s="369"/>
      <c r="J55" s="369"/>
      <c r="K55" s="369"/>
      <c r="L55" s="369"/>
      <c r="M55" s="369"/>
      <c r="N55" s="369"/>
      <c r="O55" s="369"/>
      <c r="P55" s="369"/>
      <c r="Q55" s="369"/>
      <c r="R55" s="369"/>
      <c r="S55" s="369"/>
      <c r="T55" s="369"/>
      <c r="U55" s="369"/>
      <c r="V55" s="369"/>
      <c r="W55" s="369"/>
      <c r="X55" s="369"/>
      <c r="Y55" s="369"/>
      <c r="Z55" s="369"/>
      <c r="AA55" s="148"/>
    </row>
    <row r="56" spans="1:27" ht="16.5" customHeight="1">
      <c r="A56" s="147"/>
      <c r="B56" s="367" t="s">
        <v>863</v>
      </c>
      <c r="C56" s="367"/>
      <c r="D56" s="369" t="s">
        <v>867</v>
      </c>
      <c r="E56" s="369"/>
      <c r="F56" s="369"/>
      <c r="G56" s="369"/>
      <c r="H56" s="369"/>
      <c r="I56" s="369"/>
      <c r="J56" s="369"/>
      <c r="K56" s="369"/>
      <c r="L56" s="369"/>
      <c r="M56" s="369"/>
      <c r="N56" s="369"/>
      <c r="O56" s="369"/>
      <c r="P56" s="369"/>
      <c r="Q56" s="369"/>
      <c r="R56" s="369"/>
      <c r="S56" s="369"/>
      <c r="T56" s="369"/>
      <c r="U56" s="369"/>
      <c r="V56" s="369"/>
      <c r="W56" s="369"/>
      <c r="X56" s="369"/>
      <c r="Y56" s="369"/>
      <c r="Z56" s="369"/>
      <c r="AA56" s="148"/>
    </row>
    <row r="57" spans="1:27" s="65" customFormat="1" ht="16.5" customHeight="1">
      <c r="A57" s="109"/>
      <c r="B57" s="370"/>
      <c r="C57" s="370"/>
      <c r="D57" s="370"/>
      <c r="E57" s="370"/>
      <c r="F57" s="370"/>
      <c r="G57" s="370"/>
      <c r="H57" s="370"/>
      <c r="I57" s="370"/>
      <c r="J57" s="370"/>
      <c r="K57" s="370"/>
      <c r="L57" s="370"/>
      <c r="M57" s="370"/>
      <c r="N57" s="370"/>
      <c r="O57" s="370"/>
      <c r="P57" s="370"/>
      <c r="Q57" s="370"/>
      <c r="R57" s="370"/>
      <c r="S57" s="370"/>
      <c r="T57" s="370"/>
      <c r="U57" s="370"/>
      <c r="V57" s="370"/>
      <c r="W57" s="370"/>
      <c r="X57" s="370"/>
      <c r="Y57" s="370"/>
      <c r="Z57" s="370"/>
      <c r="AA57" s="228"/>
    </row>
    <row r="58" spans="1:27" ht="16.5" customHeight="1">
      <c r="B58" s="19" t="s">
        <v>665</v>
      </c>
    </row>
    <row r="59" spans="1:27" ht="16.5" customHeight="1">
      <c r="B59" s="19" t="s">
        <v>802</v>
      </c>
    </row>
    <row r="60" spans="1:27" ht="16.5" customHeight="1">
      <c r="B60" s="19" t="s">
        <v>803</v>
      </c>
    </row>
    <row r="61" spans="1:27" ht="16.5" customHeight="1">
      <c r="B61" s="19" t="s">
        <v>665</v>
      </c>
    </row>
    <row r="62" spans="1:27" ht="16.5" customHeight="1">
      <c r="B62" s="19" t="s">
        <v>448</v>
      </c>
    </row>
    <row r="63" spans="1:27" ht="16.5" customHeight="1">
      <c r="B63" s="19" t="s">
        <v>803</v>
      </c>
    </row>
    <row r="64" spans="1:27" ht="16.5" customHeight="1">
      <c r="B64" s="19" t="s">
        <v>665</v>
      </c>
    </row>
    <row r="65" spans="2:2" ht="16.5" customHeight="1">
      <c r="B65" s="19" t="s">
        <v>47</v>
      </c>
    </row>
    <row r="66" spans="2:2" ht="16.5" customHeight="1">
      <c r="B66" s="19" t="s">
        <v>803</v>
      </c>
    </row>
    <row r="67" spans="2:2" ht="16.5" customHeight="1">
      <c r="B67" s="19" t="s">
        <v>801</v>
      </c>
    </row>
    <row r="68" spans="2:2" ht="16.5" customHeight="1">
      <c r="B68" s="19" t="s">
        <v>778</v>
      </c>
    </row>
    <row r="69" spans="2:2" ht="16.5" customHeight="1">
      <c r="B69" s="19" t="s">
        <v>801</v>
      </c>
    </row>
    <row r="70" spans="2:2" ht="16.5" customHeight="1">
      <c r="B70" s="111" t="s">
        <v>804</v>
      </c>
    </row>
    <row r="71" spans="2:2" ht="16.5" customHeight="1">
      <c r="B71" s="19" t="s">
        <v>801</v>
      </c>
    </row>
    <row r="72" spans="2:2" ht="16.5" customHeight="1">
      <c r="B72" s="111" t="s">
        <v>805</v>
      </c>
    </row>
  </sheetData>
  <mergeCells count="101">
    <mergeCell ref="B52:C52"/>
    <mergeCell ref="D52:Z52"/>
    <mergeCell ref="D47:Z47"/>
    <mergeCell ref="B47:C47"/>
    <mergeCell ref="D50:Z50"/>
    <mergeCell ref="B50:C50"/>
    <mergeCell ref="B49:C49"/>
    <mergeCell ref="D49:Z49"/>
    <mergeCell ref="B48:C48"/>
    <mergeCell ref="D48:Z48"/>
    <mergeCell ref="B37:C37"/>
    <mergeCell ref="B38:C38"/>
    <mergeCell ref="B36:C36"/>
    <mergeCell ref="D37:Z37"/>
    <mergeCell ref="B40:C40"/>
    <mergeCell ref="B41:C41"/>
    <mergeCell ref="D41:Z41"/>
    <mergeCell ref="B39:C39"/>
    <mergeCell ref="B51:C51"/>
    <mergeCell ref="D51:Z51"/>
    <mergeCell ref="D20:Z20"/>
    <mergeCell ref="D21:Z21"/>
    <mergeCell ref="B46:C46"/>
    <mergeCell ref="D14:Z14"/>
    <mergeCell ref="D15:Z15"/>
    <mergeCell ref="B24:C24"/>
    <mergeCell ref="D26:Z26"/>
    <mergeCell ref="B16:C16"/>
    <mergeCell ref="D30:Z30"/>
    <mergeCell ref="B29:C29"/>
    <mergeCell ref="B21:C21"/>
    <mergeCell ref="D46:Z46"/>
    <mergeCell ref="D27:Z27"/>
    <mergeCell ref="B42:C42"/>
    <mergeCell ref="B44:C44"/>
    <mergeCell ref="D44:Z44"/>
    <mergeCell ref="B45:C45"/>
    <mergeCell ref="D45:Z45"/>
    <mergeCell ref="D42:Z42"/>
    <mergeCell ref="B43:C43"/>
    <mergeCell ref="D43:Z43"/>
    <mergeCell ref="D40:Z40"/>
    <mergeCell ref="B35:C35"/>
    <mergeCell ref="D38:Z38"/>
    <mergeCell ref="B15:C15"/>
    <mergeCell ref="D17:Z17"/>
    <mergeCell ref="D18:Z18"/>
    <mergeCell ref="D19:Z19"/>
    <mergeCell ref="B10:C10"/>
    <mergeCell ref="B17:C17"/>
    <mergeCell ref="B11:C11"/>
    <mergeCell ref="B34:C34"/>
    <mergeCell ref="B32:C32"/>
    <mergeCell ref="B33:C33"/>
    <mergeCell ref="B22:C22"/>
    <mergeCell ref="D31:Z31"/>
    <mergeCell ref="B31:C31"/>
    <mergeCell ref="B27:C27"/>
    <mergeCell ref="D25:Z25"/>
    <mergeCell ref="D22:Z22"/>
    <mergeCell ref="B23:C23"/>
    <mergeCell ref="B12:C12"/>
    <mergeCell ref="B26:C26"/>
    <mergeCell ref="D23:Z23"/>
    <mergeCell ref="D24:Z24"/>
    <mergeCell ref="B25:C25"/>
    <mergeCell ref="D16:Z16"/>
    <mergeCell ref="B20:C20"/>
    <mergeCell ref="B2:W2"/>
    <mergeCell ref="P3:Z3"/>
    <mergeCell ref="P4:Z4"/>
    <mergeCell ref="B6:Z7"/>
    <mergeCell ref="B9:C9"/>
    <mergeCell ref="D39:Z39"/>
    <mergeCell ref="B28:C28"/>
    <mergeCell ref="D32:Z32"/>
    <mergeCell ref="D33:Z33"/>
    <mergeCell ref="D34:Z34"/>
    <mergeCell ref="D35:Z35"/>
    <mergeCell ref="D28:Z28"/>
    <mergeCell ref="D29:Z29"/>
    <mergeCell ref="D36:Z36"/>
    <mergeCell ref="B30:C30"/>
    <mergeCell ref="D9:Z9"/>
    <mergeCell ref="D10:Z10"/>
    <mergeCell ref="D11:Z11"/>
    <mergeCell ref="B18:C18"/>
    <mergeCell ref="B19:C19"/>
    <mergeCell ref="D12:Z12"/>
    <mergeCell ref="D13:Z13"/>
    <mergeCell ref="B14:C14"/>
    <mergeCell ref="B13:C13"/>
    <mergeCell ref="B53:C53"/>
    <mergeCell ref="B54:C54"/>
    <mergeCell ref="B55:C55"/>
    <mergeCell ref="B56:C56"/>
    <mergeCell ref="D53:Z53"/>
    <mergeCell ref="D54:Z54"/>
    <mergeCell ref="D55:Z55"/>
    <mergeCell ref="D56:Z56"/>
    <mergeCell ref="B57:Z57"/>
  </mergeCells>
  <phoneticPr fontId="3"/>
  <hyperlinks>
    <hyperlink ref="D12:Z12" display="建設工事請負契約書　様式第４号"/>
    <hyperlink ref="D13:Z13" display="建設工事請負仮契約書　様式第５号"/>
    <hyperlink ref="D14:Z14" display="建設工事請書　様式第６号"/>
    <hyperlink ref="D15:Z15" display="建設工事変更請負契約書　様式第７号"/>
    <hyperlink ref="D16:Z16" display="建設工事変更請負仮契約書　様式第８号"/>
    <hyperlink ref="D17:Z17" display="建設工事変更請書　様式第９号"/>
    <hyperlink ref="D18:Z18" display="建設業退職金共済事業証紙購入状況報告書　様式第10号"/>
    <hyperlink ref="D19:Z19" display="下請負人通知書　様式第11号"/>
    <hyperlink ref="D20:Z20" display="工事着手届　様式第12号"/>
    <hyperlink ref="D21:Z21" display="工事工程表　様式第13号"/>
    <hyperlink ref="D23:Z23" display="主任技術者等通知書　様式第15号"/>
    <hyperlink ref="D22:Z22" display="工事工程月報　様式第14号"/>
    <hyperlink ref="D24:Z24" display="工事記録簿　様式第16号"/>
    <hyperlink ref="D25:Z25" display="材料検査簿　様式第17号"/>
    <hyperlink ref="D26:Z26" display="工期延長請求書　様式第18号"/>
    <hyperlink ref="D27:Z27" display="変更工程表　様式第19号"/>
    <hyperlink ref="D28:Z28" display="完成届出書　様式第20号"/>
    <hyperlink ref="D29:Z29" display="修補完了届出書　様式第21号"/>
    <hyperlink ref="D30:Z30" display="出来形確認請求書　様式第22号"/>
    <hyperlink ref="D31:Z31" display="請負契約解除通知書　様式第23号"/>
    <hyperlink ref="D32:Z32" display="製造請負契約書　様式第24号"/>
    <hyperlink ref="D33:Z33" display="完了届出書　様式第25号"/>
    <hyperlink ref="D34:Z34" display="業務委託契約書　様式第26号"/>
    <hyperlink ref="D35:Z35" display="物品購入契約書　様式第27号"/>
    <hyperlink ref="D36:Z36" display="印刷物発注契約書　様式第28号"/>
    <hyperlink ref="D37:Z37" display="不動産賃貸借契約書　様式第29号"/>
    <hyperlink ref="D38:Z38" display="不動産売買契約書　様式第30号"/>
    <hyperlink ref="D39:Z39" display="補償契約書　様式第31号"/>
    <hyperlink ref="D40:Z40" display="業務委託請書　様式第32号"/>
    <hyperlink ref="D41:Z41" display="物品購入請書　様式第33号"/>
    <hyperlink ref="D42:Z42" display="業務代理人等通知書　様式第34号"/>
    <hyperlink ref="D43:Z43" display="変更業務委託契約書　様式第35号"/>
    <hyperlink ref="D44:Z44" display="請求書　様式第36号"/>
    <hyperlink ref="D45:Z45" display="業務着手届　様式第37号"/>
    <hyperlink ref="D46:Z46" display="業務工程表　様式第38号"/>
    <hyperlink ref="D47:Z47" display="経歴書　様式第39号"/>
    <hyperlink ref="D48:Z48" display="業務完了届出書　様式第40号"/>
    <hyperlink ref="D49:Z49" display="出来形歩合調書　様式第41号"/>
    <hyperlink ref="D50:Z50" display="納品届出書　様式第42号"/>
    <hyperlink ref="D9:Z9" display="入札書　様式第１号"/>
    <hyperlink ref="D10:Z10" display="見積書　様式第２号"/>
    <hyperlink ref="D11:Z11" display="入札辞退届　様式第３号"/>
    <hyperlink ref="D52:Z52" display="業務委託変更請書　様式第44号"/>
    <hyperlink ref="D51:Z51" display="履行期限延長請求書　様式第43号"/>
  </hyperlinks>
  <printOptions horizontalCentered="1" verticalCentered="1"/>
  <pageMargins left="0.78740157480314965" right="0.78740157480314965" top="0.59055118110236227" bottom="0.59055118110236227" header="0.39370078740157483" footer="0.39370078740157483"/>
  <pageSetup paperSize="9" scale="89" orientation="portrait" r:id="rId1"/>
  <headerFooter alignWithMargins="0"/>
  <ignoredErrors>
    <ignoredError sqref="B9:B12 B13:C18 B42:B45 B20:C41 B46:C50 C42:C45 B19:C19"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view="pageBreakPreview" zoomScaleNormal="100" workbookViewId="0"/>
  </sheetViews>
  <sheetFormatPr defaultColWidth="3.125" defaultRowHeight="18" customHeight="1"/>
  <cols>
    <col min="1" max="16384" width="3.125" style="81"/>
  </cols>
  <sheetData>
    <row r="1" spans="1:27" ht="18" customHeight="1">
      <c r="A1" s="159"/>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1"/>
    </row>
    <row r="2" spans="1:27" ht="18" customHeight="1">
      <c r="A2" s="162"/>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63"/>
    </row>
    <row r="3" spans="1:27" ht="18" customHeight="1">
      <c r="A3" s="386" t="s">
        <v>335</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8"/>
    </row>
    <row r="4" spans="1:27" ht="18" customHeight="1">
      <c r="A4" s="386"/>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8"/>
    </row>
    <row r="5" spans="1:27" ht="18" customHeight="1">
      <c r="A5" s="162"/>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63"/>
    </row>
    <row r="6" spans="1:27" ht="18" customHeight="1">
      <c r="A6" s="162"/>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63"/>
    </row>
    <row r="7" spans="1:27" ht="18" customHeight="1">
      <c r="A7" s="162"/>
      <c r="B7" s="128">
        <v>1</v>
      </c>
      <c r="C7" s="393" t="s">
        <v>146</v>
      </c>
      <c r="D7" s="393"/>
      <c r="E7" s="393"/>
      <c r="F7" s="393"/>
      <c r="G7" s="129"/>
      <c r="H7" s="629" t="str">
        <f>IF(KENMEI="","",KENMEI)</f>
        <v/>
      </c>
      <c r="I7" s="629"/>
      <c r="J7" s="629"/>
      <c r="K7" s="629"/>
      <c r="L7" s="629"/>
      <c r="M7" s="629"/>
      <c r="N7" s="629"/>
      <c r="O7" s="629"/>
      <c r="P7" s="629"/>
      <c r="Q7" s="629"/>
      <c r="R7" s="629"/>
      <c r="S7" s="629"/>
      <c r="T7" s="629"/>
      <c r="U7" s="629"/>
      <c r="V7" s="629"/>
      <c r="W7" s="629"/>
      <c r="X7" s="629"/>
      <c r="Y7" s="629"/>
      <c r="Z7" s="629"/>
      <c r="AA7" s="163"/>
    </row>
    <row r="8" spans="1:27" ht="18" customHeight="1">
      <c r="A8" s="162"/>
      <c r="B8" s="129"/>
      <c r="H8" s="629"/>
      <c r="I8" s="629"/>
      <c r="J8" s="629"/>
      <c r="K8" s="629"/>
      <c r="L8" s="629"/>
      <c r="M8" s="629"/>
      <c r="N8" s="629"/>
      <c r="O8" s="629"/>
      <c r="P8" s="629"/>
      <c r="Q8" s="629"/>
      <c r="R8" s="629"/>
      <c r="S8" s="629"/>
      <c r="T8" s="629"/>
      <c r="U8" s="629"/>
      <c r="V8" s="629"/>
      <c r="W8" s="629"/>
      <c r="X8" s="629"/>
      <c r="Y8" s="629"/>
      <c r="Z8" s="629"/>
      <c r="AA8" s="163"/>
    </row>
    <row r="9" spans="1:27" ht="18" customHeight="1">
      <c r="A9" s="162"/>
      <c r="B9" s="129"/>
      <c r="H9" s="44"/>
      <c r="I9" s="44"/>
      <c r="J9" s="44"/>
      <c r="K9" s="44"/>
      <c r="L9" s="44"/>
      <c r="M9" s="44"/>
      <c r="N9" s="44"/>
      <c r="O9" s="44"/>
      <c r="P9" s="44"/>
      <c r="Q9" s="44"/>
      <c r="R9" s="44"/>
      <c r="S9" s="44"/>
      <c r="T9" s="44"/>
      <c r="U9" s="44"/>
      <c r="V9" s="44"/>
      <c r="W9" s="44"/>
      <c r="X9" s="44"/>
      <c r="Y9" s="44"/>
      <c r="Z9" s="44"/>
      <c r="AA9" s="163"/>
    </row>
    <row r="10" spans="1:27" ht="18" customHeight="1">
      <c r="A10" s="162"/>
      <c r="B10" s="128">
        <v>2</v>
      </c>
      <c r="C10" s="393" t="s">
        <v>160</v>
      </c>
      <c r="D10" s="393"/>
      <c r="E10" s="393"/>
      <c r="F10" s="393"/>
      <c r="H10" s="422" t="str">
        <f>IF(BASHO="","",BASHO)</f>
        <v/>
      </c>
      <c r="I10" s="422"/>
      <c r="J10" s="422"/>
      <c r="K10" s="422"/>
      <c r="L10" s="422"/>
      <c r="M10" s="422"/>
      <c r="N10" s="422"/>
      <c r="O10" s="422"/>
      <c r="P10" s="422"/>
      <c r="Q10" s="422"/>
      <c r="R10" s="422"/>
      <c r="S10" s="422"/>
      <c r="T10" s="422"/>
      <c r="U10" s="422"/>
      <c r="V10" s="422"/>
      <c r="W10" s="422"/>
      <c r="X10" s="422"/>
      <c r="Y10" s="422"/>
      <c r="Z10" s="422"/>
      <c r="AA10" s="163"/>
    </row>
    <row r="11" spans="1:27" ht="18" customHeight="1">
      <c r="A11" s="162"/>
      <c r="B11" s="129"/>
      <c r="AA11" s="163"/>
    </row>
    <row r="12" spans="1:27" ht="18" customHeight="1">
      <c r="A12" s="162"/>
      <c r="B12" s="129"/>
      <c r="AA12" s="163"/>
    </row>
    <row r="13" spans="1:27" ht="18" customHeight="1">
      <c r="A13" s="162"/>
      <c r="B13" s="128">
        <v>3</v>
      </c>
      <c r="C13" s="393" t="s">
        <v>187</v>
      </c>
      <c r="D13" s="393"/>
      <c r="E13" s="393"/>
      <c r="F13" s="393"/>
      <c r="G13" s="129"/>
      <c r="H13" s="151" t="s">
        <v>211</v>
      </c>
      <c r="I13" s="536">
        <f>IF(HENKO_KEIYAKU_MONEY="変更なし",KEIYAKU_MONEY,HENKO_KEIYAKU_MONEY)</f>
        <v>0</v>
      </c>
      <c r="J13" s="536"/>
      <c r="K13" s="536"/>
      <c r="L13" s="536"/>
      <c r="M13" s="536"/>
      <c r="N13" s="536"/>
      <c r="O13" s="151" t="s">
        <v>212</v>
      </c>
      <c r="Q13" s="129"/>
      <c r="R13" s="129"/>
      <c r="S13" s="129"/>
      <c r="T13" s="129"/>
      <c r="U13" s="129"/>
      <c r="V13" s="129"/>
      <c r="W13" s="129"/>
      <c r="X13" s="129"/>
      <c r="Y13" s="129"/>
      <c r="Z13" s="129"/>
      <c r="AA13" s="163"/>
    </row>
    <row r="14" spans="1:27" ht="18" customHeight="1">
      <c r="A14" s="162"/>
      <c r="B14" s="129"/>
      <c r="P14" s="128"/>
      <c r="Q14" s="129"/>
      <c r="R14" s="129"/>
      <c r="S14" s="129"/>
      <c r="T14" s="129"/>
      <c r="U14" s="129"/>
      <c r="V14" s="129"/>
      <c r="W14" s="129"/>
      <c r="X14" s="129"/>
      <c r="Y14" s="129"/>
      <c r="Z14" s="129"/>
      <c r="AA14" s="163"/>
    </row>
    <row r="15" spans="1:27" ht="18" customHeight="1">
      <c r="A15" s="162"/>
      <c r="B15" s="129"/>
      <c r="P15" s="128"/>
      <c r="Q15" s="129"/>
      <c r="R15" s="129"/>
      <c r="S15" s="129"/>
      <c r="T15" s="129"/>
      <c r="U15" s="129"/>
      <c r="V15" s="129"/>
      <c r="W15" s="129"/>
      <c r="X15" s="129"/>
      <c r="Y15" s="129"/>
      <c r="Z15" s="129"/>
      <c r="AA15" s="163"/>
    </row>
    <row r="16" spans="1:27" ht="18" customHeight="1">
      <c r="A16" s="162"/>
      <c r="B16" s="128">
        <v>4</v>
      </c>
      <c r="C16" s="393" t="s">
        <v>252</v>
      </c>
      <c r="D16" s="393"/>
      <c r="E16" s="393"/>
      <c r="F16" s="393"/>
      <c r="G16" s="129"/>
      <c r="H16" s="438" t="str">
        <f>IF(KEIYAKU_DATE="","",KEIYAKU_DATE)</f>
        <v/>
      </c>
      <c r="I16" s="438"/>
      <c r="J16" s="438"/>
      <c r="K16" s="438"/>
      <c r="L16" s="438"/>
      <c r="M16" s="438"/>
      <c r="N16" s="438"/>
      <c r="O16" s="438"/>
      <c r="P16" s="129"/>
      <c r="Q16" s="129"/>
      <c r="R16" s="129"/>
      <c r="S16" s="129"/>
      <c r="T16" s="129"/>
      <c r="U16" s="129"/>
      <c r="V16" s="129"/>
      <c r="W16" s="129"/>
      <c r="X16" s="129"/>
      <c r="Y16" s="129"/>
      <c r="Z16" s="129"/>
      <c r="AA16" s="163"/>
    </row>
    <row r="17" spans="1:27" ht="18" customHeight="1">
      <c r="A17" s="162"/>
      <c r="B17" s="128"/>
      <c r="C17" s="152"/>
      <c r="Q17" s="129"/>
      <c r="R17" s="129"/>
      <c r="S17" s="129"/>
      <c r="T17" s="129"/>
      <c r="U17" s="129"/>
      <c r="V17" s="129"/>
      <c r="W17" s="129"/>
      <c r="X17" s="129"/>
      <c r="Y17" s="129"/>
      <c r="Z17" s="129"/>
      <c r="AA17" s="163"/>
    </row>
    <row r="18" spans="1:27" ht="18" customHeight="1">
      <c r="A18" s="162"/>
      <c r="B18" s="128"/>
      <c r="C18" s="152"/>
      <c r="Q18" s="129"/>
      <c r="R18" s="129"/>
      <c r="S18" s="129"/>
      <c r="T18" s="129"/>
      <c r="U18" s="129"/>
      <c r="V18" s="129"/>
      <c r="W18" s="129"/>
      <c r="X18" s="129"/>
      <c r="Y18" s="129"/>
      <c r="Z18" s="129"/>
      <c r="AA18" s="163"/>
    </row>
    <row r="19" spans="1:27" ht="18" customHeight="1">
      <c r="A19" s="162"/>
      <c r="B19" s="128">
        <v>5</v>
      </c>
      <c r="C19" s="393" t="s">
        <v>174</v>
      </c>
      <c r="D19" s="393"/>
      <c r="E19" s="393"/>
      <c r="F19" s="393"/>
      <c r="G19" s="129"/>
      <c r="H19" s="401" t="s">
        <v>175</v>
      </c>
      <c r="I19" s="401"/>
      <c r="J19" s="438" t="str">
        <f>IF(CHAKUSHU_DATE="","",CHAKUSHU_DATE)</f>
        <v/>
      </c>
      <c r="K19" s="438"/>
      <c r="L19" s="438"/>
      <c r="M19" s="438"/>
      <c r="N19" s="438"/>
      <c r="O19" s="438"/>
      <c r="P19" s="438"/>
      <c r="Q19" s="438"/>
      <c r="R19" s="129"/>
      <c r="S19" s="129"/>
      <c r="T19" s="129"/>
      <c r="U19" s="129"/>
      <c r="V19" s="129"/>
      <c r="W19" s="129"/>
      <c r="X19" s="129"/>
      <c r="Y19" s="129"/>
      <c r="Z19" s="129"/>
      <c r="AA19" s="163"/>
    </row>
    <row r="20" spans="1:27" ht="18" customHeight="1">
      <c r="A20" s="162"/>
      <c r="G20" s="129"/>
      <c r="H20" s="401" t="s">
        <v>186</v>
      </c>
      <c r="I20" s="401"/>
      <c r="J20" s="436">
        <f>IF(HENKO_KANSEI_DATE="変更なし",KANSEI_DATE,HENKO_KANSEI_DATE)</f>
        <v>0</v>
      </c>
      <c r="K20" s="436"/>
      <c r="L20" s="436"/>
      <c r="M20" s="436"/>
      <c r="N20" s="436"/>
      <c r="O20" s="436"/>
      <c r="P20" s="436"/>
      <c r="Q20" s="436"/>
      <c r="R20" s="129"/>
      <c r="S20" s="129"/>
      <c r="T20" s="129"/>
      <c r="U20" s="129"/>
      <c r="V20" s="129"/>
      <c r="W20" s="129"/>
      <c r="X20" s="129"/>
      <c r="Y20" s="129"/>
      <c r="Z20" s="129"/>
      <c r="AA20" s="163"/>
    </row>
    <row r="21" spans="1:27" ht="18" customHeight="1">
      <c r="A21" s="162"/>
      <c r="G21" s="129"/>
      <c r="H21" s="119"/>
      <c r="I21" s="119"/>
      <c r="J21" s="119"/>
      <c r="K21" s="119"/>
      <c r="L21" s="17"/>
      <c r="M21" s="128"/>
      <c r="N21" s="17"/>
      <c r="O21" s="128"/>
      <c r="P21" s="17"/>
      <c r="Q21" s="128"/>
      <c r="R21" s="129"/>
      <c r="S21" s="129"/>
      <c r="T21" s="129"/>
      <c r="U21" s="129"/>
      <c r="V21" s="129"/>
      <c r="W21" s="129"/>
      <c r="X21" s="129"/>
      <c r="Y21" s="129"/>
      <c r="Z21" s="129"/>
      <c r="AA21" s="163"/>
    </row>
    <row r="22" spans="1:27" ht="18" customHeight="1">
      <c r="A22" s="162"/>
      <c r="B22" s="128">
        <v>6</v>
      </c>
      <c r="C22" s="393" t="s">
        <v>336</v>
      </c>
      <c r="D22" s="393"/>
      <c r="E22" s="393"/>
      <c r="F22" s="393"/>
      <c r="H22" s="438" t="str">
        <f>IF(HENKO_KANSEI_DATE="","",HENKO_KANSEI_DATE)</f>
        <v/>
      </c>
      <c r="I22" s="438"/>
      <c r="J22" s="438"/>
      <c r="K22" s="438"/>
      <c r="L22" s="438"/>
      <c r="M22" s="438"/>
      <c r="N22" s="438"/>
      <c r="O22" s="438"/>
      <c r="S22" s="129"/>
      <c r="T22" s="129"/>
      <c r="U22" s="129"/>
      <c r="V22" s="129"/>
      <c r="W22" s="129"/>
      <c r="X22" s="129"/>
      <c r="Y22" s="129"/>
      <c r="Z22" s="129"/>
      <c r="AA22" s="163"/>
    </row>
    <row r="23" spans="1:27" ht="18" customHeight="1">
      <c r="A23" s="162"/>
      <c r="S23" s="129"/>
      <c r="T23" s="129"/>
      <c r="U23" s="129"/>
      <c r="V23" s="129"/>
      <c r="W23" s="129"/>
      <c r="X23" s="129"/>
      <c r="Y23" s="129"/>
      <c r="Z23" s="129"/>
      <c r="AA23" s="163"/>
    </row>
    <row r="24" spans="1:27" ht="18" customHeight="1">
      <c r="A24" s="162"/>
      <c r="B24" s="129"/>
      <c r="C24" s="129"/>
      <c r="S24" s="129"/>
      <c r="T24" s="129"/>
      <c r="U24" s="129"/>
      <c r="V24" s="129"/>
      <c r="W24" s="129"/>
      <c r="X24" s="129"/>
      <c r="Y24" s="129"/>
      <c r="Z24" s="129"/>
      <c r="AA24" s="163"/>
    </row>
    <row r="25" spans="1:27" ht="18" customHeight="1">
      <c r="A25" s="162"/>
      <c r="B25" s="128">
        <v>7</v>
      </c>
      <c r="C25" s="392" t="s">
        <v>338</v>
      </c>
      <c r="D25" s="392"/>
      <c r="E25" s="392"/>
      <c r="F25" s="392"/>
      <c r="H25" s="628"/>
      <c r="I25" s="628"/>
      <c r="J25" s="628"/>
      <c r="K25" s="628"/>
      <c r="L25" s="628"/>
      <c r="M25" s="628"/>
      <c r="N25" s="628"/>
      <c r="O25" s="628"/>
      <c r="P25" s="628"/>
      <c r="Q25" s="628"/>
      <c r="R25" s="628"/>
      <c r="S25" s="628"/>
      <c r="T25" s="628"/>
      <c r="U25" s="628"/>
      <c r="V25" s="628"/>
      <c r="W25" s="628"/>
      <c r="X25" s="628"/>
      <c r="Y25" s="628"/>
      <c r="Z25" s="628"/>
      <c r="AA25" s="163"/>
    </row>
    <row r="26" spans="1:27" ht="18" customHeight="1">
      <c r="A26" s="162"/>
      <c r="B26" s="129"/>
      <c r="C26" s="129"/>
      <c r="S26" s="129"/>
      <c r="T26" s="129"/>
      <c r="U26" s="129"/>
      <c r="V26" s="129"/>
      <c r="W26" s="129"/>
      <c r="X26" s="129"/>
      <c r="Y26" s="129"/>
      <c r="Z26" s="129"/>
      <c r="AA26" s="163"/>
    </row>
    <row r="27" spans="1:27" ht="18" customHeight="1">
      <c r="A27" s="162"/>
      <c r="B27" s="129"/>
      <c r="C27" s="129"/>
      <c r="S27" s="129"/>
      <c r="T27" s="129"/>
      <c r="U27" s="129"/>
      <c r="V27" s="129"/>
      <c r="W27" s="129"/>
      <c r="X27" s="129"/>
      <c r="Y27" s="129"/>
      <c r="Z27" s="129"/>
      <c r="AA27" s="163"/>
    </row>
    <row r="28" spans="1:27" ht="18" customHeight="1">
      <c r="A28" s="162"/>
      <c r="B28" s="129"/>
      <c r="C28" s="129"/>
      <c r="S28" s="129"/>
      <c r="T28" s="129"/>
      <c r="U28" s="129"/>
      <c r="V28" s="129"/>
      <c r="W28" s="129"/>
      <c r="X28" s="129"/>
      <c r="Y28" s="129"/>
      <c r="Z28" s="129"/>
      <c r="AA28" s="163"/>
    </row>
    <row r="29" spans="1:27" ht="18" customHeight="1">
      <c r="A29" s="162"/>
      <c r="B29" s="431" t="s">
        <v>339</v>
      </c>
      <c r="C29" s="431"/>
      <c r="D29" s="431"/>
      <c r="E29" s="431"/>
      <c r="F29" s="431"/>
      <c r="G29" s="431"/>
      <c r="H29" s="431"/>
      <c r="I29" s="431"/>
      <c r="J29" s="431"/>
      <c r="K29" s="431"/>
      <c r="L29" s="431"/>
      <c r="M29" s="431"/>
      <c r="N29" s="431"/>
      <c r="O29" s="431"/>
      <c r="P29" s="431"/>
      <c r="Q29" s="431"/>
      <c r="R29" s="431"/>
      <c r="S29" s="431"/>
      <c r="T29" s="431"/>
      <c r="U29" s="431"/>
      <c r="V29" s="431"/>
      <c r="W29" s="431"/>
      <c r="X29" s="431"/>
      <c r="Y29" s="431"/>
      <c r="Z29" s="431"/>
      <c r="AA29" s="163"/>
    </row>
    <row r="30" spans="1:27" ht="18" customHeight="1">
      <c r="A30" s="162"/>
      <c r="B30" s="129"/>
      <c r="C30" s="129"/>
      <c r="S30" s="129"/>
      <c r="T30" s="129"/>
      <c r="U30" s="129"/>
      <c r="V30" s="129"/>
      <c r="W30" s="129"/>
      <c r="X30" s="129"/>
      <c r="Y30" s="129"/>
      <c r="Z30" s="129"/>
      <c r="AA30" s="163"/>
    </row>
    <row r="31" spans="1:27" ht="18" customHeight="1">
      <c r="A31" s="162"/>
      <c r="B31" s="129"/>
      <c r="C31" s="129"/>
      <c r="S31" s="129"/>
      <c r="T31" s="129"/>
      <c r="U31" s="129"/>
      <c r="V31" s="129"/>
      <c r="W31" s="129"/>
      <c r="X31" s="129"/>
      <c r="Y31" s="129"/>
      <c r="Z31" s="129"/>
      <c r="AA31" s="163"/>
    </row>
    <row r="32" spans="1:27" ht="18" customHeight="1">
      <c r="A32" s="162"/>
      <c r="B32" s="129"/>
      <c r="C32" s="129"/>
      <c r="S32" s="129"/>
      <c r="T32" s="129"/>
      <c r="U32" s="129"/>
      <c r="V32" s="129"/>
      <c r="W32" s="129"/>
      <c r="X32" s="129"/>
      <c r="Y32" s="129"/>
      <c r="Z32" s="129"/>
      <c r="AA32" s="163"/>
    </row>
    <row r="33" spans="1:27" ht="18" customHeight="1">
      <c r="A33" s="162"/>
      <c r="B33" s="129"/>
      <c r="C33" s="129"/>
      <c r="D33" s="129"/>
      <c r="E33" s="129"/>
      <c r="F33" s="129"/>
      <c r="G33" s="129"/>
      <c r="H33" s="129"/>
      <c r="I33" s="129"/>
      <c r="J33" s="129"/>
      <c r="K33" s="129"/>
      <c r="L33" s="129"/>
      <c r="M33" s="129"/>
      <c r="N33" s="129"/>
      <c r="O33" s="129"/>
      <c r="P33" s="129"/>
      <c r="Q33" s="129"/>
      <c r="R33" s="129"/>
      <c r="S33" s="401" t="str">
        <f>IF(GENGO="","",GENGO)</f>
        <v>令和</v>
      </c>
      <c r="T33" s="401"/>
      <c r="U33" s="209"/>
      <c r="V33" s="128" t="s">
        <v>142</v>
      </c>
      <c r="W33" s="209"/>
      <c r="X33" s="128" t="s">
        <v>129</v>
      </c>
      <c r="Y33" s="209"/>
      <c r="Z33" s="128" t="s">
        <v>128</v>
      </c>
      <c r="AA33" s="163"/>
    </row>
    <row r="34" spans="1:27" ht="18" customHeight="1">
      <c r="A34" s="162"/>
      <c r="B34" s="129"/>
      <c r="C34" s="129"/>
      <c r="D34" s="129"/>
      <c r="E34" s="129"/>
      <c r="F34" s="129"/>
      <c r="G34" s="129"/>
      <c r="H34" s="129"/>
      <c r="I34" s="129"/>
      <c r="J34" s="129"/>
      <c r="K34" s="129"/>
      <c r="L34" s="129"/>
      <c r="M34" s="129"/>
      <c r="N34" s="129"/>
      <c r="O34" s="129"/>
      <c r="P34" s="129"/>
      <c r="Q34" s="129"/>
      <c r="R34" s="129"/>
      <c r="S34" s="119"/>
      <c r="T34" s="119"/>
      <c r="U34" s="17"/>
      <c r="V34" s="128"/>
      <c r="W34" s="17"/>
      <c r="X34" s="128"/>
      <c r="Y34" s="17"/>
      <c r="Z34" s="128"/>
      <c r="AA34" s="163"/>
    </row>
    <row r="35" spans="1:27" ht="18" customHeight="1">
      <c r="A35" s="162"/>
      <c r="B35" s="129"/>
      <c r="C35" s="129"/>
      <c r="D35" s="129"/>
      <c r="E35" s="129"/>
      <c r="F35" s="129"/>
      <c r="G35" s="129"/>
      <c r="H35" s="129"/>
      <c r="I35" s="129"/>
      <c r="J35" s="129"/>
      <c r="K35" s="129"/>
      <c r="L35" s="129"/>
      <c r="M35" s="129"/>
      <c r="N35" s="129"/>
      <c r="O35" s="129"/>
      <c r="P35" s="129"/>
      <c r="Q35" s="129"/>
      <c r="R35" s="129"/>
      <c r="AA35" s="163"/>
    </row>
    <row r="36" spans="1:27" ht="18" customHeight="1">
      <c r="A36" s="162"/>
      <c r="B36" s="393" t="s">
        <v>155</v>
      </c>
      <c r="C36" s="393"/>
      <c r="D36" s="393"/>
      <c r="E36" s="383" t="str">
        <f>IF(HACCHUSHA_YAKUSHOKU="","",HACCHUSHA_YAKUSHOKU)</f>
        <v/>
      </c>
      <c r="F36" s="383"/>
      <c r="G36" s="383"/>
      <c r="H36" s="383"/>
      <c r="I36" s="383"/>
      <c r="J36" s="129" t="s">
        <v>156</v>
      </c>
      <c r="K36" s="129"/>
      <c r="L36" s="129"/>
      <c r="M36" s="129"/>
      <c r="N36" s="129"/>
      <c r="O36" s="129"/>
      <c r="P36" s="129"/>
      <c r="Q36" s="129"/>
      <c r="R36" s="129"/>
      <c r="S36" s="129"/>
      <c r="T36" s="129"/>
      <c r="U36" s="129"/>
      <c r="V36" s="129"/>
      <c r="W36" s="129"/>
      <c r="X36" s="129"/>
      <c r="Y36" s="129"/>
      <c r="Z36" s="129"/>
      <c r="AA36" s="163"/>
    </row>
    <row r="37" spans="1:27" ht="18" customHeight="1">
      <c r="A37" s="162"/>
      <c r="B37" s="97"/>
      <c r="C37" s="97"/>
      <c r="D37" s="97"/>
      <c r="E37" s="82"/>
      <c r="F37" s="82"/>
      <c r="G37" s="82"/>
      <c r="H37" s="82"/>
      <c r="I37" s="82"/>
      <c r="J37" s="129"/>
      <c r="K37" s="129"/>
      <c r="L37" s="129"/>
      <c r="M37" s="129"/>
      <c r="N37" s="129"/>
      <c r="O37" s="129"/>
      <c r="P37" s="129"/>
      <c r="Q37" s="129"/>
      <c r="R37" s="129"/>
      <c r="S37" s="129"/>
      <c r="T37" s="129"/>
      <c r="U37" s="129"/>
      <c r="V37" s="129"/>
      <c r="W37" s="129"/>
      <c r="X37" s="129"/>
      <c r="Y37" s="129"/>
      <c r="Z37" s="129"/>
      <c r="AA37" s="163"/>
    </row>
    <row r="38" spans="1:27" ht="18" customHeight="1">
      <c r="A38" s="162"/>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63"/>
    </row>
    <row r="39" spans="1:27" ht="18" customHeight="1">
      <c r="A39" s="162"/>
      <c r="B39" s="129"/>
      <c r="C39" s="129"/>
      <c r="D39" s="129"/>
      <c r="E39" s="129"/>
      <c r="F39" s="129"/>
      <c r="G39" s="129"/>
      <c r="I39" s="129"/>
      <c r="J39" s="129"/>
      <c r="K39" s="129"/>
      <c r="L39" s="401" t="s">
        <v>150</v>
      </c>
      <c r="M39" s="401"/>
      <c r="N39" s="401"/>
      <c r="O39" s="431"/>
      <c r="P39" s="431"/>
      <c r="Q39" s="431"/>
      <c r="R39" s="431"/>
      <c r="S39" s="431"/>
      <c r="T39" s="431"/>
      <c r="U39" s="431"/>
      <c r="V39" s="431"/>
      <c r="W39" s="431"/>
      <c r="X39" s="431"/>
      <c r="Z39" s="129"/>
      <c r="AA39" s="163"/>
    </row>
    <row r="40" spans="1:27" ht="18" customHeight="1">
      <c r="A40" s="162"/>
      <c r="B40" s="129"/>
      <c r="C40" s="129"/>
      <c r="D40" s="129"/>
      <c r="E40" s="129"/>
      <c r="F40" s="129"/>
      <c r="G40" s="129"/>
      <c r="I40" s="393" t="s">
        <v>365</v>
      </c>
      <c r="J40" s="393"/>
      <c r="K40" s="393"/>
      <c r="L40" s="401" t="s">
        <v>151</v>
      </c>
      <c r="M40" s="401"/>
      <c r="N40" s="401"/>
      <c r="O40" s="431"/>
      <c r="P40" s="431"/>
      <c r="Q40" s="431"/>
      <c r="R40" s="431"/>
      <c r="S40" s="431"/>
      <c r="T40" s="431"/>
      <c r="U40" s="431"/>
      <c r="V40" s="431"/>
      <c r="W40" s="431"/>
      <c r="X40" s="431"/>
      <c r="Z40" s="129"/>
      <c r="AA40" s="163"/>
    </row>
    <row r="41" spans="1:27" ht="18" customHeight="1">
      <c r="A41" s="162"/>
      <c r="B41" s="129"/>
      <c r="C41" s="129"/>
      <c r="D41" s="129"/>
      <c r="E41" s="129"/>
      <c r="F41" s="129"/>
      <c r="G41" s="129"/>
      <c r="I41" s="129"/>
      <c r="J41" s="129"/>
      <c r="K41" s="129"/>
      <c r="L41" s="401" t="s">
        <v>152</v>
      </c>
      <c r="M41" s="401"/>
      <c r="N41" s="401"/>
      <c r="O41" s="431"/>
      <c r="P41" s="431"/>
      <c r="Q41" s="431"/>
      <c r="R41" s="431"/>
      <c r="S41" s="431"/>
      <c r="T41" s="431"/>
      <c r="U41" s="431"/>
      <c r="V41" s="431"/>
      <c r="W41" s="431"/>
      <c r="X41" s="431"/>
      <c r="Y41" s="128" t="s">
        <v>334</v>
      </c>
      <c r="Z41" s="129"/>
      <c r="AA41" s="163"/>
    </row>
    <row r="42" spans="1:27" ht="18" customHeight="1">
      <c r="A42" s="162"/>
      <c r="B42" s="129"/>
      <c r="C42" s="129"/>
      <c r="D42" s="129"/>
      <c r="E42" s="129"/>
      <c r="F42" s="129"/>
      <c r="G42" s="129"/>
      <c r="I42" s="129"/>
      <c r="J42" s="129"/>
      <c r="K42" s="129"/>
      <c r="L42" s="119"/>
      <c r="M42" s="119"/>
      <c r="N42" s="119"/>
      <c r="O42" s="149"/>
      <c r="P42" s="149"/>
      <c r="Q42" s="149"/>
      <c r="R42" s="149"/>
      <c r="S42" s="149"/>
      <c r="T42" s="149"/>
      <c r="U42" s="149"/>
      <c r="V42" s="149"/>
      <c r="W42" s="149"/>
      <c r="X42" s="149"/>
      <c r="Z42" s="129"/>
      <c r="AA42" s="163"/>
    </row>
    <row r="43" spans="1:27" ht="18" customHeight="1">
      <c r="A43" s="162"/>
      <c r="B43" s="129"/>
      <c r="C43" s="129"/>
      <c r="D43" s="129"/>
      <c r="E43" s="129"/>
      <c r="F43" s="129"/>
      <c r="G43" s="129"/>
      <c r="I43" s="129"/>
      <c r="J43" s="129"/>
      <c r="K43" s="129"/>
      <c r="L43" s="119"/>
      <c r="M43" s="119"/>
      <c r="N43" s="119"/>
      <c r="O43" s="149"/>
      <c r="P43" s="149"/>
      <c r="Q43" s="149"/>
      <c r="R43" s="149"/>
      <c r="S43" s="149"/>
      <c r="T43" s="149"/>
      <c r="U43" s="149"/>
      <c r="V43" s="149"/>
      <c r="W43" s="149"/>
      <c r="X43" s="149"/>
      <c r="Z43" s="129"/>
      <c r="AA43" s="163"/>
    </row>
    <row r="44" spans="1:27" ht="18" customHeight="1">
      <c r="A44" s="172"/>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4"/>
    </row>
  </sheetData>
  <mergeCells count="29">
    <mergeCell ref="A3:AA4"/>
    <mergeCell ref="H20:I20"/>
    <mergeCell ref="C7:F7"/>
    <mergeCell ref="C10:F10"/>
    <mergeCell ref="H7:Z8"/>
    <mergeCell ref="H10:Z10"/>
    <mergeCell ref="J19:Q19"/>
    <mergeCell ref="B36:D36"/>
    <mergeCell ref="E36:I36"/>
    <mergeCell ref="I13:N13"/>
    <mergeCell ref="C16:F16"/>
    <mergeCell ref="C19:F19"/>
    <mergeCell ref="H19:I19"/>
    <mergeCell ref="C13:F13"/>
    <mergeCell ref="C25:F25"/>
    <mergeCell ref="H25:Z25"/>
    <mergeCell ref="C22:F22"/>
    <mergeCell ref="B29:Z29"/>
    <mergeCell ref="H16:O16"/>
    <mergeCell ref="J20:Q20"/>
    <mergeCell ref="H22:O22"/>
    <mergeCell ref="S33:T33"/>
    <mergeCell ref="L41:N41"/>
    <mergeCell ref="O41:X41"/>
    <mergeCell ref="L39:N39"/>
    <mergeCell ref="O39:X39"/>
    <mergeCell ref="I40:K40"/>
    <mergeCell ref="L40:N40"/>
    <mergeCell ref="O40:X40"/>
  </mergeCells>
  <phoneticPr fontId="3"/>
  <printOptions horizontalCentered="1" verticalCentered="1"/>
  <pageMargins left="0.78740157480314965" right="0.78740157480314965" top="0.78740157480314965" bottom="0.78740157480314965" header="0.59055118110236227" footer="0.59055118110236227"/>
  <pageSetup paperSize="9" orientation="portrait" r:id="rId1"/>
  <headerFooter alignWithMargins="0">
    <oddHeader>&amp;L様式第１８号</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4"/>
  <sheetViews>
    <sheetView view="pageBreakPreview" zoomScaleNormal="100" workbookViewId="0"/>
  </sheetViews>
  <sheetFormatPr defaultColWidth="3.625" defaultRowHeight="18" customHeight="1"/>
  <cols>
    <col min="1" max="16384" width="3.625" style="111"/>
  </cols>
  <sheetData>
    <row r="1" spans="1:37" ht="18" customHeight="1">
      <c r="A1" s="141"/>
      <c r="B1" s="142"/>
      <c r="C1" s="142"/>
      <c r="D1" s="142"/>
      <c r="E1" s="142"/>
      <c r="F1" s="142"/>
      <c r="G1" s="142"/>
      <c r="H1" s="142"/>
      <c r="I1" s="142"/>
      <c r="J1" s="142"/>
      <c r="K1" s="142"/>
      <c r="L1" s="142"/>
      <c r="M1" s="142"/>
      <c r="N1" s="142"/>
      <c r="O1" s="142"/>
      <c r="P1" s="142"/>
      <c r="Q1" s="142"/>
      <c r="R1" s="142"/>
      <c r="S1" s="142"/>
      <c r="T1" s="142"/>
      <c r="U1" s="142"/>
      <c r="V1" s="142"/>
      <c r="W1" s="142"/>
      <c r="X1" s="143"/>
    </row>
    <row r="2" spans="1:37" ht="18" customHeight="1">
      <c r="A2" s="386" t="s">
        <v>341</v>
      </c>
      <c r="B2" s="387"/>
      <c r="C2" s="387"/>
      <c r="D2" s="387"/>
      <c r="E2" s="387"/>
      <c r="F2" s="387"/>
      <c r="G2" s="387"/>
      <c r="H2" s="387"/>
      <c r="I2" s="387"/>
      <c r="J2" s="387"/>
      <c r="K2" s="387"/>
      <c r="L2" s="387"/>
      <c r="M2" s="387"/>
      <c r="N2" s="387"/>
      <c r="O2" s="387"/>
      <c r="P2" s="387"/>
      <c r="Q2" s="387"/>
      <c r="R2" s="387"/>
      <c r="S2" s="387"/>
      <c r="T2" s="387"/>
      <c r="U2" s="387"/>
      <c r="V2" s="387"/>
      <c r="W2" s="387"/>
      <c r="X2" s="388"/>
    </row>
    <row r="3" spans="1:37" ht="18" customHeight="1">
      <c r="A3" s="386"/>
      <c r="B3" s="387"/>
      <c r="C3" s="387"/>
      <c r="D3" s="387"/>
      <c r="E3" s="387"/>
      <c r="F3" s="387"/>
      <c r="G3" s="387"/>
      <c r="H3" s="387"/>
      <c r="I3" s="387"/>
      <c r="J3" s="387"/>
      <c r="K3" s="387"/>
      <c r="L3" s="387"/>
      <c r="M3" s="387"/>
      <c r="N3" s="387"/>
      <c r="O3" s="387"/>
      <c r="P3" s="387"/>
      <c r="Q3" s="387"/>
      <c r="R3" s="387"/>
      <c r="S3" s="387"/>
      <c r="T3" s="387"/>
      <c r="U3" s="387"/>
      <c r="V3" s="387"/>
      <c r="W3" s="387"/>
      <c r="X3" s="388"/>
    </row>
    <row r="4" spans="1:37" ht="18" customHeight="1">
      <c r="A4" s="147"/>
      <c r="B4" s="80"/>
      <c r="C4" s="80"/>
      <c r="D4" s="80"/>
      <c r="E4" s="80"/>
      <c r="F4" s="80"/>
      <c r="G4" s="80"/>
      <c r="H4" s="80"/>
      <c r="I4" s="80"/>
      <c r="J4" s="80"/>
      <c r="K4" s="80"/>
      <c r="L4" s="80"/>
      <c r="M4" s="80"/>
      <c r="N4" s="80"/>
      <c r="O4" s="80"/>
      <c r="P4" s="80"/>
      <c r="Q4" s="80"/>
      <c r="R4" s="80"/>
      <c r="X4" s="148"/>
    </row>
    <row r="5" spans="1:37" ht="18" customHeight="1">
      <c r="A5" s="147"/>
      <c r="B5" s="128">
        <v>1</v>
      </c>
      <c r="C5" s="393" t="s">
        <v>146</v>
      </c>
      <c r="D5" s="393"/>
      <c r="E5" s="393"/>
      <c r="F5" s="393"/>
      <c r="G5" s="80"/>
      <c r="H5" s="428" t="str">
        <f>IF(KENMEI="","",KENMEI)</f>
        <v/>
      </c>
      <c r="I5" s="428"/>
      <c r="J5" s="428"/>
      <c r="K5" s="428"/>
      <c r="L5" s="428"/>
      <c r="M5" s="428"/>
      <c r="N5" s="428"/>
      <c r="O5" s="428"/>
      <c r="P5" s="428"/>
      <c r="Q5" s="428"/>
      <c r="R5" s="428"/>
      <c r="S5" s="428"/>
      <c r="T5" s="428"/>
      <c r="U5" s="428"/>
      <c r="V5" s="428"/>
      <c r="W5" s="428"/>
      <c r="X5" s="148"/>
    </row>
    <row r="6" spans="1:37" ht="18" customHeight="1">
      <c r="A6" s="147"/>
      <c r="B6" s="80"/>
      <c r="C6" s="80"/>
      <c r="D6" s="80"/>
      <c r="E6" s="80"/>
      <c r="F6" s="80"/>
      <c r="G6" s="80"/>
      <c r="H6" s="428"/>
      <c r="I6" s="428"/>
      <c r="J6" s="428"/>
      <c r="K6" s="428"/>
      <c r="L6" s="428"/>
      <c r="M6" s="428"/>
      <c r="N6" s="428"/>
      <c r="O6" s="428"/>
      <c r="P6" s="428"/>
      <c r="Q6" s="428"/>
      <c r="R6" s="428"/>
      <c r="S6" s="428"/>
      <c r="T6" s="428"/>
      <c r="U6" s="428"/>
      <c r="V6" s="428"/>
      <c r="W6" s="428"/>
      <c r="X6" s="148"/>
    </row>
    <row r="7" spans="1:37" ht="18" customHeight="1">
      <c r="A7" s="147"/>
      <c r="B7" s="80"/>
      <c r="C7" s="80"/>
      <c r="D7" s="80"/>
      <c r="E7" s="80"/>
      <c r="F7" s="80"/>
      <c r="G7" s="80"/>
      <c r="H7" s="89"/>
      <c r="I7" s="89"/>
      <c r="J7" s="89"/>
      <c r="K7" s="89"/>
      <c r="L7" s="89"/>
      <c r="M7" s="89"/>
      <c r="N7" s="89"/>
      <c r="O7" s="89"/>
      <c r="P7" s="89"/>
      <c r="Q7" s="89"/>
      <c r="R7" s="89"/>
      <c r="X7" s="148"/>
    </row>
    <row r="8" spans="1:37" ht="18" customHeight="1">
      <c r="A8" s="147"/>
      <c r="B8" s="128">
        <v>2</v>
      </c>
      <c r="C8" s="393" t="s">
        <v>160</v>
      </c>
      <c r="D8" s="393"/>
      <c r="E8" s="393"/>
      <c r="F8" s="393"/>
      <c r="G8" s="80"/>
      <c r="H8" s="422" t="str">
        <f>IF(BASHO="","",BASHO)</f>
        <v/>
      </c>
      <c r="I8" s="422"/>
      <c r="J8" s="422"/>
      <c r="K8" s="422"/>
      <c r="L8" s="422"/>
      <c r="M8" s="422"/>
      <c r="N8" s="422"/>
      <c r="O8" s="422"/>
      <c r="P8" s="422"/>
      <c r="Q8" s="422"/>
      <c r="R8" s="422"/>
      <c r="S8" s="422"/>
      <c r="T8" s="422"/>
      <c r="U8" s="422"/>
      <c r="V8" s="422"/>
      <c r="W8" s="422"/>
      <c r="X8" s="148"/>
    </row>
    <row r="9" spans="1:37" ht="18" customHeight="1">
      <c r="A9" s="147"/>
      <c r="B9" s="128"/>
      <c r="C9" s="97"/>
      <c r="D9" s="97"/>
      <c r="E9" s="97"/>
      <c r="F9" s="97"/>
      <c r="G9" s="80"/>
      <c r="H9" s="119"/>
      <c r="I9" s="119"/>
      <c r="J9" s="119"/>
      <c r="K9" s="89"/>
      <c r="L9" s="89"/>
      <c r="M9" s="89"/>
      <c r="N9" s="89"/>
      <c r="O9" s="89"/>
      <c r="P9" s="89"/>
      <c r="Q9" s="89"/>
      <c r="W9" s="128"/>
      <c r="X9" s="148"/>
    </row>
    <row r="10" spans="1:37" ht="18" customHeight="1">
      <c r="A10" s="147"/>
      <c r="B10" s="128"/>
      <c r="C10" s="97"/>
      <c r="D10" s="97"/>
      <c r="E10" s="97"/>
      <c r="F10" s="97"/>
      <c r="G10" s="80"/>
      <c r="H10" s="119"/>
      <c r="I10" s="119"/>
      <c r="J10" s="119"/>
      <c r="K10" s="89"/>
      <c r="L10" s="89"/>
      <c r="M10" s="89"/>
      <c r="N10" s="89"/>
      <c r="O10" s="89"/>
      <c r="P10" s="89"/>
      <c r="Q10" s="89"/>
      <c r="R10" s="89"/>
      <c r="S10" s="89"/>
      <c r="T10" s="89"/>
      <c r="U10" s="119"/>
      <c r="V10" s="119"/>
      <c r="W10" s="128"/>
      <c r="X10" s="148"/>
    </row>
    <row r="11" spans="1:37" ht="18" customHeight="1">
      <c r="A11" s="147"/>
      <c r="B11" s="128">
        <v>3</v>
      </c>
      <c r="C11" s="393" t="s">
        <v>174</v>
      </c>
      <c r="D11" s="393"/>
      <c r="E11" s="393"/>
      <c r="F11" s="393"/>
      <c r="G11" s="80"/>
      <c r="H11" s="401" t="s">
        <v>175</v>
      </c>
      <c r="I11" s="401"/>
      <c r="J11" s="438" t="str">
        <f>IF(CHAKUSHU_DATE="","",CHAKUSHU_DATE)</f>
        <v/>
      </c>
      <c r="K11" s="438"/>
      <c r="L11" s="438"/>
      <c r="M11" s="438"/>
      <c r="N11" s="438"/>
      <c r="O11" s="438"/>
      <c r="P11" s="438"/>
      <c r="Q11" s="438"/>
      <c r="U11" s="149"/>
      <c r="V11" s="149"/>
      <c r="W11" s="149"/>
      <c r="X11" s="148"/>
    </row>
    <row r="12" spans="1:37" ht="18" customHeight="1">
      <c r="A12" s="147"/>
      <c r="G12" s="80"/>
      <c r="H12" s="401" t="s">
        <v>186</v>
      </c>
      <c r="I12" s="401"/>
      <c r="J12" s="438" t="str">
        <f>IF(HENKO_KANSEI_DATE="","",HENKO_KANSEI_DATE)</f>
        <v/>
      </c>
      <c r="K12" s="438"/>
      <c r="L12" s="438"/>
      <c r="M12" s="438"/>
      <c r="N12" s="438"/>
      <c r="O12" s="438"/>
      <c r="P12" s="438"/>
      <c r="Q12" s="438"/>
      <c r="U12" s="80"/>
      <c r="V12" s="80"/>
      <c r="W12" s="80"/>
      <c r="X12" s="148"/>
      <c r="AH12" s="80"/>
      <c r="AI12" s="80"/>
      <c r="AJ12" s="80"/>
      <c r="AK12" s="80"/>
    </row>
    <row r="13" spans="1:37" ht="18" customHeight="1">
      <c r="A13" s="147"/>
      <c r="G13" s="80"/>
      <c r="H13" s="119"/>
      <c r="I13" s="119"/>
      <c r="J13" s="128"/>
      <c r="K13" s="128"/>
      <c r="L13" s="88"/>
      <c r="M13" s="128"/>
      <c r="N13" s="88"/>
      <c r="O13" s="128"/>
      <c r="P13" s="88"/>
      <c r="Q13" s="128"/>
      <c r="U13" s="80"/>
      <c r="V13" s="80"/>
      <c r="W13" s="80"/>
      <c r="X13" s="148"/>
      <c r="AH13" s="80"/>
      <c r="AI13" s="80"/>
      <c r="AJ13" s="80"/>
      <c r="AK13" s="80"/>
    </row>
    <row r="14" spans="1:37" ht="18" customHeight="1">
      <c r="A14" s="147"/>
      <c r="B14" s="524" t="s">
        <v>259</v>
      </c>
      <c r="C14" s="525"/>
      <c r="D14" s="525"/>
      <c r="E14" s="525"/>
      <c r="F14" s="526"/>
      <c r="G14" s="524" t="s">
        <v>270</v>
      </c>
      <c r="H14" s="525"/>
      <c r="I14" s="525"/>
      <c r="J14" s="525"/>
      <c r="K14" s="526"/>
      <c r="L14" s="552"/>
      <c r="M14" s="553"/>
      <c r="N14" s="176" t="s">
        <v>129</v>
      </c>
      <c r="O14" s="552"/>
      <c r="P14" s="553"/>
      <c r="Q14" s="176" t="s">
        <v>129</v>
      </c>
      <c r="R14" s="552"/>
      <c r="S14" s="553"/>
      <c r="T14" s="176" t="s">
        <v>129</v>
      </c>
      <c r="U14" s="552"/>
      <c r="V14" s="553"/>
      <c r="W14" s="176" t="s">
        <v>129</v>
      </c>
      <c r="X14" s="148"/>
    </row>
    <row r="15" spans="1:37" ht="18" customHeight="1">
      <c r="A15" s="147"/>
      <c r="B15" s="527"/>
      <c r="C15" s="399"/>
      <c r="D15" s="399"/>
      <c r="E15" s="399"/>
      <c r="F15" s="528"/>
      <c r="G15" s="527"/>
      <c r="H15" s="399"/>
      <c r="I15" s="399"/>
      <c r="J15" s="399"/>
      <c r="K15" s="528"/>
      <c r="L15" s="554" t="s">
        <v>725</v>
      </c>
      <c r="M15" s="555"/>
      <c r="N15" s="556"/>
      <c r="O15" s="554" t="s">
        <v>725</v>
      </c>
      <c r="P15" s="555"/>
      <c r="Q15" s="556"/>
      <c r="R15" s="554" t="s">
        <v>725</v>
      </c>
      <c r="S15" s="555"/>
      <c r="T15" s="556"/>
      <c r="U15" s="554" t="s">
        <v>725</v>
      </c>
      <c r="V15" s="555"/>
      <c r="W15" s="556"/>
      <c r="X15" s="148"/>
    </row>
    <row r="16" spans="1:37" ht="18" customHeight="1">
      <c r="A16" s="147"/>
      <c r="B16" s="523"/>
      <c r="C16" s="523"/>
      <c r="D16" s="523"/>
      <c r="E16" s="523"/>
      <c r="F16" s="523"/>
      <c r="G16" s="523"/>
      <c r="H16" s="523"/>
      <c r="I16" s="523"/>
      <c r="J16" s="523"/>
      <c r="K16" s="523"/>
      <c r="L16" s="523"/>
      <c r="M16" s="523"/>
      <c r="N16" s="523"/>
      <c r="O16" s="523"/>
      <c r="P16" s="523"/>
      <c r="Q16" s="523"/>
      <c r="R16" s="523"/>
      <c r="S16" s="523"/>
      <c r="T16" s="523"/>
      <c r="U16" s="523"/>
      <c r="V16" s="523"/>
      <c r="W16" s="523"/>
      <c r="X16" s="148"/>
      <c r="AH16" s="80"/>
      <c r="AI16" s="80"/>
      <c r="AJ16" s="80"/>
      <c r="AK16" s="80"/>
    </row>
    <row r="17" spans="1:37" ht="18" customHeight="1">
      <c r="A17" s="147"/>
      <c r="B17" s="523"/>
      <c r="C17" s="523"/>
      <c r="D17" s="523"/>
      <c r="E17" s="523"/>
      <c r="F17" s="523"/>
      <c r="G17" s="523"/>
      <c r="H17" s="523"/>
      <c r="I17" s="523"/>
      <c r="J17" s="523"/>
      <c r="K17" s="523"/>
      <c r="L17" s="523"/>
      <c r="M17" s="523"/>
      <c r="N17" s="523"/>
      <c r="O17" s="523"/>
      <c r="P17" s="523"/>
      <c r="Q17" s="523"/>
      <c r="R17" s="523"/>
      <c r="S17" s="523"/>
      <c r="T17" s="523"/>
      <c r="U17" s="523"/>
      <c r="V17" s="523"/>
      <c r="W17" s="523"/>
      <c r="X17" s="148"/>
      <c r="AH17" s="80"/>
      <c r="AI17" s="80"/>
      <c r="AJ17" s="80"/>
      <c r="AK17" s="80"/>
    </row>
    <row r="18" spans="1:37" ht="18" customHeight="1">
      <c r="A18" s="147"/>
      <c r="B18" s="523"/>
      <c r="C18" s="523"/>
      <c r="D18" s="523"/>
      <c r="E18" s="523"/>
      <c r="F18" s="523"/>
      <c r="G18" s="523"/>
      <c r="H18" s="523"/>
      <c r="I18" s="523"/>
      <c r="J18" s="523"/>
      <c r="K18" s="523"/>
      <c r="L18" s="523"/>
      <c r="M18" s="523"/>
      <c r="N18" s="523"/>
      <c r="O18" s="523"/>
      <c r="P18" s="523"/>
      <c r="Q18" s="523"/>
      <c r="R18" s="523"/>
      <c r="S18" s="523"/>
      <c r="T18" s="523"/>
      <c r="U18" s="523"/>
      <c r="V18" s="523"/>
      <c r="W18" s="523"/>
      <c r="X18" s="148"/>
      <c r="AH18" s="80"/>
      <c r="AI18" s="80"/>
      <c r="AJ18" s="80"/>
      <c r="AK18" s="80"/>
    </row>
    <row r="19" spans="1:37" ht="18" customHeight="1">
      <c r="A19" s="147"/>
      <c r="B19" s="523"/>
      <c r="C19" s="523"/>
      <c r="D19" s="523"/>
      <c r="E19" s="523"/>
      <c r="F19" s="523"/>
      <c r="G19" s="523"/>
      <c r="H19" s="523"/>
      <c r="I19" s="523"/>
      <c r="J19" s="523"/>
      <c r="K19" s="523"/>
      <c r="L19" s="523"/>
      <c r="M19" s="523"/>
      <c r="N19" s="523"/>
      <c r="O19" s="523"/>
      <c r="P19" s="523"/>
      <c r="Q19" s="523"/>
      <c r="R19" s="523"/>
      <c r="S19" s="523"/>
      <c r="T19" s="523"/>
      <c r="U19" s="523"/>
      <c r="V19" s="523"/>
      <c r="W19" s="523"/>
      <c r="X19" s="148"/>
      <c r="AH19" s="80"/>
      <c r="AI19" s="80"/>
      <c r="AJ19" s="80"/>
      <c r="AK19" s="80"/>
    </row>
    <row r="20" spans="1:37" ht="18" customHeight="1">
      <c r="A20" s="147"/>
      <c r="B20" s="523"/>
      <c r="C20" s="523"/>
      <c r="D20" s="523"/>
      <c r="E20" s="523"/>
      <c r="F20" s="523"/>
      <c r="G20" s="523"/>
      <c r="H20" s="523"/>
      <c r="I20" s="523"/>
      <c r="J20" s="523"/>
      <c r="K20" s="523"/>
      <c r="L20" s="523"/>
      <c r="M20" s="523"/>
      <c r="N20" s="523"/>
      <c r="O20" s="523"/>
      <c r="P20" s="523"/>
      <c r="Q20" s="523"/>
      <c r="R20" s="523"/>
      <c r="S20" s="523"/>
      <c r="T20" s="523"/>
      <c r="U20" s="523"/>
      <c r="V20" s="523"/>
      <c r="W20" s="523"/>
      <c r="X20" s="148"/>
      <c r="AH20" s="80"/>
      <c r="AI20" s="80"/>
      <c r="AJ20" s="80"/>
      <c r="AK20" s="80"/>
    </row>
    <row r="21" spans="1:37" ht="18" customHeight="1">
      <c r="A21" s="147"/>
      <c r="B21" s="523"/>
      <c r="C21" s="523"/>
      <c r="D21" s="523"/>
      <c r="E21" s="523"/>
      <c r="F21" s="523"/>
      <c r="G21" s="523"/>
      <c r="H21" s="523"/>
      <c r="I21" s="523"/>
      <c r="J21" s="523"/>
      <c r="K21" s="523"/>
      <c r="L21" s="523"/>
      <c r="M21" s="523"/>
      <c r="N21" s="523"/>
      <c r="O21" s="523"/>
      <c r="P21" s="523"/>
      <c r="Q21" s="523"/>
      <c r="R21" s="523"/>
      <c r="S21" s="523"/>
      <c r="T21" s="523"/>
      <c r="U21" s="523"/>
      <c r="V21" s="523"/>
      <c r="W21" s="523"/>
      <c r="X21" s="148"/>
      <c r="AH21" s="80"/>
      <c r="AI21" s="80"/>
      <c r="AJ21" s="80"/>
      <c r="AK21" s="80"/>
    </row>
    <row r="22" spans="1:37" ht="18" customHeight="1">
      <c r="A22" s="147"/>
      <c r="B22" s="523"/>
      <c r="C22" s="523"/>
      <c r="D22" s="523"/>
      <c r="E22" s="523"/>
      <c r="F22" s="523"/>
      <c r="G22" s="523"/>
      <c r="H22" s="523"/>
      <c r="I22" s="523"/>
      <c r="J22" s="523"/>
      <c r="K22" s="523"/>
      <c r="L22" s="523"/>
      <c r="M22" s="523"/>
      <c r="N22" s="523"/>
      <c r="O22" s="523"/>
      <c r="P22" s="523"/>
      <c r="Q22" s="523"/>
      <c r="R22" s="523"/>
      <c r="S22" s="523"/>
      <c r="T22" s="523"/>
      <c r="U22" s="523"/>
      <c r="V22" s="523"/>
      <c r="W22" s="523"/>
      <c r="X22" s="148"/>
      <c r="AH22" s="80"/>
      <c r="AI22" s="80"/>
      <c r="AJ22" s="80"/>
      <c r="AK22" s="80"/>
    </row>
    <row r="23" spans="1:37" ht="18" customHeight="1">
      <c r="A23" s="147"/>
      <c r="B23" s="523"/>
      <c r="C23" s="523"/>
      <c r="D23" s="523"/>
      <c r="E23" s="523"/>
      <c r="F23" s="523"/>
      <c r="G23" s="523"/>
      <c r="H23" s="523"/>
      <c r="I23" s="523"/>
      <c r="J23" s="523"/>
      <c r="K23" s="523"/>
      <c r="L23" s="523"/>
      <c r="M23" s="523"/>
      <c r="N23" s="523"/>
      <c r="O23" s="523"/>
      <c r="P23" s="523"/>
      <c r="Q23" s="523"/>
      <c r="R23" s="523"/>
      <c r="S23" s="523"/>
      <c r="T23" s="523"/>
      <c r="U23" s="523"/>
      <c r="V23" s="523"/>
      <c r="W23" s="523"/>
      <c r="X23" s="148"/>
      <c r="AH23" s="80"/>
      <c r="AI23" s="80"/>
      <c r="AJ23" s="80"/>
      <c r="AK23" s="80"/>
    </row>
    <row r="24" spans="1:37" ht="18" customHeight="1">
      <c r="A24" s="147"/>
      <c r="B24" s="523"/>
      <c r="C24" s="523"/>
      <c r="D24" s="523"/>
      <c r="E24" s="523"/>
      <c r="F24" s="523"/>
      <c r="G24" s="523"/>
      <c r="H24" s="523"/>
      <c r="I24" s="523"/>
      <c r="J24" s="523"/>
      <c r="K24" s="523"/>
      <c r="L24" s="523"/>
      <c r="M24" s="523"/>
      <c r="N24" s="523"/>
      <c r="O24" s="523"/>
      <c r="P24" s="523"/>
      <c r="Q24" s="523"/>
      <c r="R24" s="523"/>
      <c r="S24" s="523"/>
      <c r="T24" s="523"/>
      <c r="U24" s="523"/>
      <c r="V24" s="523"/>
      <c r="W24" s="523"/>
      <c r="X24" s="148"/>
      <c r="AH24" s="80"/>
      <c r="AI24" s="80"/>
      <c r="AJ24" s="80"/>
      <c r="AK24" s="80"/>
    </row>
    <row r="25" spans="1:37" ht="18" customHeight="1">
      <c r="A25" s="147"/>
      <c r="B25" s="523"/>
      <c r="C25" s="523"/>
      <c r="D25" s="523"/>
      <c r="E25" s="523"/>
      <c r="F25" s="523"/>
      <c r="G25" s="523"/>
      <c r="H25" s="523"/>
      <c r="I25" s="523"/>
      <c r="J25" s="523"/>
      <c r="K25" s="523"/>
      <c r="L25" s="523"/>
      <c r="M25" s="523"/>
      <c r="N25" s="523"/>
      <c r="O25" s="523"/>
      <c r="P25" s="523"/>
      <c r="Q25" s="523"/>
      <c r="R25" s="523"/>
      <c r="S25" s="523"/>
      <c r="T25" s="523"/>
      <c r="U25" s="523"/>
      <c r="V25" s="523"/>
      <c r="W25" s="523"/>
      <c r="X25" s="148"/>
    </row>
    <row r="26" spans="1:37" ht="18" customHeight="1">
      <c r="A26" s="147"/>
      <c r="B26" s="523" t="s">
        <v>271</v>
      </c>
      <c r="C26" s="523"/>
      <c r="D26" s="523"/>
      <c r="E26" s="523"/>
      <c r="F26" s="523"/>
      <c r="G26" s="524"/>
      <c r="H26" s="525"/>
      <c r="I26" s="525"/>
      <c r="J26" s="525" t="s">
        <v>272</v>
      </c>
      <c r="K26" s="526"/>
      <c r="L26" s="523"/>
      <c r="M26" s="523"/>
      <c r="N26" s="523"/>
      <c r="O26" s="523"/>
      <c r="P26" s="523"/>
      <c r="Q26" s="523"/>
      <c r="R26" s="523"/>
      <c r="S26" s="523"/>
      <c r="T26" s="523"/>
      <c r="U26" s="523"/>
      <c r="V26" s="523"/>
      <c r="W26" s="523"/>
      <c r="X26" s="148"/>
    </row>
    <row r="27" spans="1:37" ht="18" customHeight="1">
      <c r="A27" s="147"/>
      <c r="B27" s="523"/>
      <c r="C27" s="523"/>
      <c r="D27" s="523"/>
      <c r="E27" s="523"/>
      <c r="F27" s="523"/>
      <c r="G27" s="527"/>
      <c r="H27" s="399"/>
      <c r="I27" s="399"/>
      <c r="J27" s="399"/>
      <c r="K27" s="528"/>
      <c r="L27" s="523"/>
      <c r="M27" s="523"/>
      <c r="N27" s="523"/>
      <c r="O27" s="523"/>
      <c r="P27" s="523"/>
      <c r="Q27" s="523"/>
      <c r="R27" s="523"/>
      <c r="S27" s="523"/>
      <c r="T27" s="523"/>
      <c r="U27" s="523"/>
      <c r="V27" s="523"/>
      <c r="W27" s="523"/>
      <c r="X27" s="148"/>
    </row>
    <row r="28" spans="1:37" ht="18" customHeight="1">
      <c r="A28" s="147"/>
      <c r="B28" s="112"/>
      <c r="C28" s="112"/>
      <c r="D28" s="112"/>
      <c r="E28" s="112"/>
      <c r="F28" s="112"/>
      <c r="G28" s="128"/>
      <c r="H28" s="128"/>
      <c r="I28" s="128"/>
      <c r="J28" s="128"/>
      <c r="K28" s="128"/>
      <c r="L28" s="112"/>
      <c r="M28" s="112"/>
      <c r="N28" s="112"/>
      <c r="S28" s="80"/>
      <c r="T28" s="80"/>
      <c r="U28" s="80"/>
      <c r="V28" s="80"/>
      <c r="W28" s="80"/>
      <c r="X28" s="148"/>
    </row>
    <row r="29" spans="1:37" ht="18" customHeight="1">
      <c r="A29" s="147"/>
      <c r="B29" s="128"/>
      <c r="C29" s="97"/>
      <c r="D29" s="175"/>
      <c r="E29" s="175"/>
      <c r="F29" s="175"/>
      <c r="G29" s="175"/>
      <c r="H29" s="175"/>
      <c r="I29" s="80"/>
      <c r="J29" s="80"/>
      <c r="K29" s="80"/>
      <c r="L29" s="80"/>
      <c r="M29" s="80"/>
      <c r="N29" s="80"/>
      <c r="S29" s="80"/>
      <c r="T29" s="80"/>
      <c r="U29" s="80"/>
      <c r="V29" s="80"/>
      <c r="W29" s="80"/>
      <c r="X29" s="148"/>
    </row>
    <row r="30" spans="1:37" ht="18" customHeight="1">
      <c r="A30" s="147"/>
      <c r="B30" s="431" t="s">
        <v>343</v>
      </c>
      <c r="C30" s="431"/>
      <c r="D30" s="431"/>
      <c r="E30" s="431"/>
      <c r="F30" s="431"/>
      <c r="G30" s="431"/>
      <c r="H30" s="431"/>
      <c r="I30" s="431"/>
      <c r="J30" s="431"/>
      <c r="K30" s="431"/>
      <c r="L30" s="431"/>
      <c r="M30" s="431"/>
      <c r="N30" s="431"/>
      <c r="O30" s="431"/>
      <c r="P30" s="431"/>
      <c r="Q30" s="431"/>
      <c r="R30" s="431"/>
      <c r="S30" s="431"/>
      <c r="T30" s="431"/>
      <c r="U30" s="431"/>
      <c r="V30" s="431"/>
      <c r="W30" s="431"/>
      <c r="X30" s="148"/>
    </row>
    <row r="31" spans="1:37" ht="18" customHeight="1">
      <c r="A31" s="147"/>
      <c r="B31" s="128"/>
      <c r="C31" s="97"/>
      <c r="D31" s="175"/>
      <c r="E31" s="175"/>
      <c r="F31" s="175"/>
      <c r="G31" s="175"/>
      <c r="H31" s="175"/>
      <c r="I31" s="80"/>
      <c r="J31" s="80"/>
      <c r="K31" s="80"/>
      <c r="L31" s="80"/>
      <c r="M31" s="80"/>
      <c r="N31" s="80"/>
      <c r="S31" s="80"/>
      <c r="T31" s="80"/>
      <c r="U31" s="80"/>
      <c r="V31" s="80"/>
      <c r="W31" s="80"/>
      <c r="X31" s="148"/>
    </row>
    <row r="32" spans="1:37" ht="18" customHeight="1">
      <c r="A32" s="147"/>
      <c r="B32" s="153"/>
      <c r="C32" s="153"/>
      <c r="D32" s="153"/>
      <c r="E32" s="153"/>
      <c r="F32" s="153"/>
      <c r="G32" s="153"/>
      <c r="H32" s="153"/>
      <c r="I32" s="153"/>
      <c r="J32" s="153"/>
      <c r="K32" s="153"/>
      <c r="L32" s="153"/>
      <c r="M32" s="153"/>
      <c r="N32" s="153"/>
      <c r="O32" s="153"/>
      <c r="P32" s="153"/>
      <c r="Q32" s="153"/>
      <c r="R32" s="153"/>
      <c r="S32" s="153"/>
      <c r="T32" s="153"/>
      <c r="U32" s="153"/>
      <c r="V32" s="153"/>
      <c r="W32" s="153"/>
      <c r="X32" s="148"/>
    </row>
    <row r="33" spans="1:24" ht="18" customHeight="1">
      <c r="A33" s="147"/>
      <c r="P33" s="401" t="str">
        <f>IF(GENGO="","",GENGO)</f>
        <v>令和</v>
      </c>
      <c r="Q33" s="401"/>
      <c r="R33" s="209"/>
      <c r="S33" s="128" t="s">
        <v>142</v>
      </c>
      <c r="T33" s="209"/>
      <c r="U33" s="128" t="s">
        <v>129</v>
      </c>
      <c r="V33" s="209"/>
      <c r="W33" s="128" t="s">
        <v>128</v>
      </c>
      <c r="X33" s="148"/>
    </row>
    <row r="34" spans="1:24" ht="18" customHeight="1">
      <c r="A34" s="147"/>
      <c r="B34" s="128"/>
      <c r="C34" s="128"/>
      <c r="D34" s="88"/>
      <c r="E34" s="128"/>
      <c r="F34" s="88"/>
      <c r="G34" s="128"/>
      <c r="H34" s="88"/>
      <c r="I34" s="128"/>
      <c r="X34" s="148"/>
    </row>
    <row r="35" spans="1:24" ht="18" customHeight="1">
      <c r="A35" s="147"/>
      <c r="B35" s="128"/>
      <c r="C35" s="128"/>
      <c r="D35" s="24"/>
      <c r="E35" s="24"/>
      <c r="F35" s="128"/>
      <c r="G35" s="24"/>
      <c r="H35" s="24"/>
      <c r="I35" s="128"/>
      <c r="J35" s="24"/>
      <c r="K35" s="24"/>
      <c r="L35" s="128"/>
      <c r="X35" s="148"/>
    </row>
    <row r="36" spans="1:24" ht="18" customHeight="1">
      <c r="A36" s="147"/>
      <c r="B36" s="393" t="s">
        <v>155</v>
      </c>
      <c r="C36" s="393"/>
      <c r="D36" s="393"/>
      <c r="E36" s="383" t="str">
        <f>IF(HACCHUSHA_YAKUSHOKU="","",HACCHUSHA_YAKUSHOKU)</f>
        <v/>
      </c>
      <c r="F36" s="383"/>
      <c r="G36" s="383"/>
      <c r="H36" s="383"/>
      <c r="I36" s="383"/>
      <c r="J36" s="129" t="s">
        <v>156</v>
      </c>
      <c r="X36" s="148"/>
    </row>
    <row r="37" spans="1:24" ht="18" customHeight="1">
      <c r="A37" s="147"/>
      <c r="B37" s="80"/>
      <c r="C37" s="80"/>
      <c r="D37" s="80"/>
      <c r="E37" s="80"/>
      <c r="F37" s="80"/>
      <c r="G37" s="80"/>
      <c r="H37" s="80"/>
      <c r="I37" s="80"/>
      <c r="J37" s="80"/>
      <c r="K37" s="80"/>
      <c r="L37" s="97"/>
      <c r="M37" s="97"/>
      <c r="N37" s="97"/>
      <c r="O37" s="119"/>
      <c r="P37" s="119"/>
      <c r="Q37" s="119"/>
      <c r="R37" s="119"/>
      <c r="S37" s="119"/>
      <c r="T37" s="25"/>
      <c r="U37" s="25"/>
      <c r="V37" s="25"/>
      <c r="W37" s="25"/>
      <c r="X37" s="148"/>
    </row>
    <row r="38" spans="1:24" ht="18" customHeight="1">
      <c r="A38" s="147"/>
      <c r="B38" s="80"/>
      <c r="C38" s="80"/>
      <c r="D38" s="80"/>
      <c r="E38" s="80"/>
      <c r="F38" s="80"/>
      <c r="G38" s="80"/>
      <c r="H38" s="80"/>
      <c r="I38" s="80"/>
      <c r="J38" s="80"/>
      <c r="K38" s="80"/>
      <c r="X38" s="148"/>
    </row>
    <row r="39" spans="1:24" ht="18" customHeight="1">
      <c r="A39" s="147"/>
      <c r="B39" s="80"/>
      <c r="C39" s="80"/>
      <c r="D39" s="80"/>
      <c r="K39" s="393" t="s">
        <v>150</v>
      </c>
      <c r="L39" s="393"/>
      <c r="M39" s="392"/>
      <c r="N39" s="392"/>
      <c r="O39" s="392"/>
      <c r="P39" s="392"/>
      <c r="Q39" s="392"/>
      <c r="R39" s="392"/>
      <c r="S39" s="392"/>
      <c r="T39" s="392"/>
      <c r="U39" s="392"/>
      <c r="V39" s="392"/>
      <c r="W39" s="80"/>
      <c r="X39" s="148"/>
    </row>
    <row r="40" spans="1:24" ht="18" customHeight="1">
      <c r="A40" s="147"/>
      <c r="B40" s="80"/>
      <c r="C40" s="80"/>
      <c r="D40" s="80"/>
      <c r="H40" s="393" t="s">
        <v>365</v>
      </c>
      <c r="I40" s="393"/>
      <c r="J40" s="393"/>
      <c r="K40" s="393" t="s">
        <v>151</v>
      </c>
      <c r="L40" s="393"/>
      <c r="M40" s="392"/>
      <c r="N40" s="392"/>
      <c r="O40" s="392"/>
      <c r="P40" s="392"/>
      <c r="Q40" s="392"/>
      <c r="R40" s="392"/>
      <c r="S40" s="392"/>
      <c r="T40" s="392"/>
      <c r="U40" s="392"/>
      <c r="V40" s="392"/>
      <c r="W40" s="80"/>
      <c r="X40" s="148"/>
    </row>
    <row r="41" spans="1:24" ht="18" customHeight="1">
      <c r="A41" s="147"/>
      <c r="B41" s="80"/>
      <c r="C41" s="80"/>
      <c r="D41" s="80"/>
      <c r="K41" s="393" t="s">
        <v>152</v>
      </c>
      <c r="L41" s="393"/>
      <c r="M41" s="392"/>
      <c r="N41" s="392"/>
      <c r="O41" s="392"/>
      <c r="P41" s="392"/>
      <c r="Q41" s="392"/>
      <c r="R41" s="392"/>
      <c r="S41" s="392"/>
      <c r="T41" s="392"/>
      <c r="U41" s="392"/>
      <c r="V41" s="392"/>
      <c r="W41" s="112" t="s">
        <v>222</v>
      </c>
      <c r="X41" s="148"/>
    </row>
    <row r="42" spans="1:24" ht="18" customHeight="1">
      <c r="A42" s="147"/>
      <c r="B42" s="80"/>
      <c r="C42" s="80"/>
      <c r="D42" s="80"/>
      <c r="E42" s="80"/>
      <c r="F42" s="80"/>
      <c r="G42" s="80"/>
      <c r="H42" s="80"/>
      <c r="I42" s="80"/>
      <c r="J42" s="80"/>
      <c r="K42" s="80"/>
      <c r="L42" s="97"/>
      <c r="M42" s="97"/>
      <c r="N42" s="97"/>
      <c r="O42" s="128"/>
      <c r="P42" s="128"/>
      <c r="Q42" s="128"/>
      <c r="R42" s="128"/>
      <c r="S42" s="128"/>
      <c r="T42" s="128"/>
      <c r="U42" s="128"/>
      <c r="V42" s="128"/>
      <c r="W42" s="128"/>
      <c r="X42" s="148"/>
    </row>
    <row r="43" spans="1:24" ht="18" customHeight="1">
      <c r="A43" s="147"/>
      <c r="B43" s="431" t="s">
        <v>342</v>
      </c>
      <c r="C43" s="431"/>
      <c r="D43" s="431"/>
      <c r="E43" s="431"/>
      <c r="F43" s="431"/>
      <c r="G43" s="431"/>
      <c r="H43" s="431"/>
      <c r="I43" s="431"/>
      <c r="J43" s="431"/>
      <c r="K43" s="431"/>
      <c r="L43" s="431"/>
      <c r="M43" s="431"/>
      <c r="N43" s="431"/>
      <c r="O43" s="431"/>
      <c r="P43" s="431"/>
      <c r="Q43" s="431"/>
      <c r="R43" s="431"/>
      <c r="S43" s="431"/>
      <c r="T43" s="431"/>
      <c r="U43" s="431"/>
      <c r="V43" s="431"/>
      <c r="W43" s="431"/>
      <c r="X43" s="148"/>
    </row>
    <row r="44" spans="1:24" ht="18" customHeight="1">
      <c r="A44" s="109"/>
      <c r="B44" s="131"/>
      <c r="C44" s="131"/>
      <c r="D44" s="131"/>
      <c r="E44" s="131"/>
      <c r="F44" s="131"/>
      <c r="G44" s="131"/>
      <c r="H44" s="131"/>
      <c r="I44" s="131"/>
      <c r="J44" s="131"/>
      <c r="K44" s="131"/>
      <c r="L44" s="131"/>
      <c r="M44" s="131"/>
      <c r="N44" s="131"/>
      <c r="O44" s="131"/>
      <c r="P44" s="131"/>
      <c r="Q44" s="131"/>
      <c r="R44" s="131"/>
      <c r="S44" s="131"/>
      <c r="T44" s="131"/>
      <c r="U44" s="131"/>
      <c r="V44" s="131"/>
      <c r="W44" s="131"/>
      <c r="X44" s="110"/>
    </row>
  </sheetData>
  <mergeCells count="117">
    <mergeCell ref="N18:N19"/>
    <mergeCell ref="P18:P19"/>
    <mergeCell ref="Q18:Q19"/>
    <mergeCell ref="Q16:Q17"/>
    <mergeCell ref="A2:X3"/>
    <mergeCell ref="C5:F5"/>
    <mergeCell ref="G14:K15"/>
    <mergeCell ref="L14:M14"/>
    <mergeCell ref="B14:F15"/>
    <mergeCell ref="U14:V14"/>
    <mergeCell ref="L15:N15"/>
    <mergeCell ref="R14:S14"/>
    <mergeCell ref="O14:P14"/>
    <mergeCell ref="O15:Q15"/>
    <mergeCell ref="R15:T15"/>
    <mergeCell ref="H12:I12"/>
    <mergeCell ref="C11:F11"/>
    <mergeCell ref="H11:I11"/>
    <mergeCell ref="C8:F8"/>
    <mergeCell ref="U15:W15"/>
    <mergeCell ref="H5:W6"/>
    <mergeCell ref="H8:W8"/>
    <mergeCell ref="J11:Q11"/>
    <mergeCell ref="J12:Q12"/>
    <mergeCell ref="B20:F21"/>
    <mergeCell ref="G20:K21"/>
    <mergeCell ref="L20:L21"/>
    <mergeCell ref="M20:M21"/>
    <mergeCell ref="N20:N21"/>
    <mergeCell ref="O20:O21"/>
    <mergeCell ref="U16:U17"/>
    <mergeCell ref="M16:M17"/>
    <mergeCell ref="B18:F19"/>
    <mergeCell ref="G18:K19"/>
    <mergeCell ref="L18:L19"/>
    <mergeCell ref="M18:M19"/>
    <mergeCell ref="R18:R19"/>
    <mergeCell ref="S18:S19"/>
    <mergeCell ref="T18:T19"/>
    <mergeCell ref="U18:U19"/>
    <mergeCell ref="R20:R21"/>
    <mergeCell ref="S20:S21"/>
    <mergeCell ref="T20:T21"/>
    <mergeCell ref="B16:F17"/>
    <mergeCell ref="G16:K17"/>
    <mergeCell ref="L16:L17"/>
    <mergeCell ref="U20:U21"/>
    <mergeCell ref="N16:N17"/>
    <mergeCell ref="P22:P23"/>
    <mergeCell ref="Q22:Q23"/>
    <mergeCell ref="P20:P21"/>
    <mergeCell ref="Q20:Q21"/>
    <mergeCell ref="V16:V17"/>
    <mergeCell ref="O18:O19"/>
    <mergeCell ref="W16:W17"/>
    <mergeCell ref="V18:V19"/>
    <mergeCell ref="W18:W19"/>
    <mergeCell ref="W20:W21"/>
    <mergeCell ref="V20:V21"/>
    <mergeCell ref="W22:W23"/>
    <mergeCell ref="O16:O17"/>
    <mergeCell ref="P16:P17"/>
    <mergeCell ref="R16:R17"/>
    <mergeCell ref="S16:S17"/>
    <mergeCell ref="T16:T17"/>
    <mergeCell ref="R22:R23"/>
    <mergeCell ref="S22:S23"/>
    <mergeCell ref="T22:T23"/>
    <mergeCell ref="U22:U23"/>
    <mergeCell ref="T26:T27"/>
    <mergeCell ref="O26:O27"/>
    <mergeCell ref="P26:P27"/>
    <mergeCell ref="V24:V25"/>
    <mergeCell ref="W24:W25"/>
    <mergeCell ref="B22:F23"/>
    <mergeCell ref="G22:K23"/>
    <mergeCell ref="U24:U25"/>
    <mergeCell ref="V22:V23"/>
    <mergeCell ref="T24:T25"/>
    <mergeCell ref="R24:R25"/>
    <mergeCell ref="S24:S25"/>
    <mergeCell ref="B24:F25"/>
    <mergeCell ref="G24:K25"/>
    <mergeCell ref="L24:L25"/>
    <mergeCell ref="M24:M25"/>
    <mergeCell ref="N24:N25"/>
    <mergeCell ref="O24:O25"/>
    <mergeCell ref="L22:L23"/>
    <mergeCell ref="M22:M23"/>
    <mergeCell ref="P24:P25"/>
    <mergeCell ref="Q24:Q25"/>
    <mergeCell ref="N22:N23"/>
    <mergeCell ref="O22:O23"/>
    <mergeCell ref="B26:F27"/>
    <mergeCell ref="G26:I27"/>
    <mergeCell ref="J26:K27"/>
    <mergeCell ref="L26:L27"/>
    <mergeCell ref="M26:M27"/>
    <mergeCell ref="N26:N27"/>
    <mergeCell ref="U26:U27"/>
    <mergeCell ref="V26:V27"/>
    <mergeCell ref="B43:W43"/>
    <mergeCell ref="B30:W30"/>
    <mergeCell ref="H40:J40"/>
    <mergeCell ref="K40:L40"/>
    <mergeCell ref="M40:V40"/>
    <mergeCell ref="K41:L41"/>
    <mergeCell ref="M41:V41"/>
    <mergeCell ref="B36:D36"/>
    <mergeCell ref="E36:I36"/>
    <mergeCell ref="K39:L39"/>
    <mergeCell ref="M39:V39"/>
    <mergeCell ref="P33:Q33"/>
    <mergeCell ref="W26:W27"/>
    <mergeCell ref="Q26:Q27"/>
    <mergeCell ref="R26:R27"/>
    <mergeCell ref="S26:S27"/>
  </mergeCells>
  <phoneticPr fontId="3"/>
  <printOptions horizontalCentered="1" verticalCentered="1"/>
  <pageMargins left="0.59055118110236227" right="0.59055118110236227" top="0.78740157480314965" bottom="0.78740157480314965" header="0.59055118110236227" footer="0.59055118110236227"/>
  <pageSetup paperSize="9" orientation="portrait" r:id="rId1"/>
  <headerFooter alignWithMargins="0">
    <oddHeader>&amp;L様式第１９号</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view="pageBreakPreview" zoomScaleNormal="100" workbookViewId="0"/>
  </sheetViews>
  <sheetFormatPr defaultColWidth="3.125" defaultRowHeight="18" customHeight="1"/>
  <cols>
    <col min="1" max="16384" width="3.125" style="81"/>
  </cols>
  <sheetData>
    <row r="1" spans="1:27" ht="18" customHeight="1">
      <c r="A1" s="159"/>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1"/>
    </row>
    <row r="2" spans="1:27" ht="18" customHeight="1">
      <c r="A2" s="162"/>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63"/>
    </row>
    <row r="3" spans="1:27" ht="18" customHeight="1">
      <c r="A3" s="386" t="s">
        <v>344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8"/>
    </row>
    <row r="4" spans="1:27" ht="18" customHeight="1">
      <c r="A4" s="386"/>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8"/>
    </row>
    <row r="5" spans="1:27" ht="18" customHeight="1">
      <c r="A5" s="14"/>
      <c r="B5" s="15"/>
      <c r="C5" s="15"/>
      <c r="D5" s="15"/>
      <c r="E5" s="15"/>
      <c r="F5" s="15"/>
      <c r="G5" s="15"/>
      <c r="H5" s="15"/>
      <c r="I5" s="15"/>
      <c r="J5" s="15"/>
      <c r="K5" s="15"/>
      <c r="L5" s="15"/>
      <c r="M5" s="15"/>
      <c r="N5" s="15"/>
      <c r="O5" s="15"/>
      <c r="P5" s="15"/>
      <c r="Q5" s="15"/>
      <c r="R5" s="15"/>
      <c r="S5" s="15"/>
      <c r="T5" s="15"/>
      <c r="U5" s="15"/>
      <c r="V5" s="15"/>
      <c r="W5" s="15"/>
      <c r="X5" s="15"/>
      <c r="Y5" s="15"/>
      <c r="Z5" s="15"/>
      <c r="AA5" s="16"/>
    </row>
    <row r="6" spans="1:27" ht="18" customHeight="1">
      <c r="A6" s="162"/>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63"/>
    </row>
    <row r="7" spans="1:27" ht="18" customHeight="1">
      <c r="A7" s="162"/>
      <c r="B7" s="128">
        <v>1</v>
      </c>
      <c r="C7" s="393" t="s">
        <v>146</v>
      </c>
      <c r="D7" s="393"/>
      <c r="E7" s="393"/>
      <c r="F7" s="393"/>
      <c r="G7" s="129"/>
      <c r="H7" s="629" t="str">
        <f>IF(KENMEI="","",KENMEI)</f>
        <v/>
      </c>
      <c r="I7" s="629"/>
      <c r="J7" s="629"/>
      <c r="K7" s="629"/>
      <c r="L7" s="629"/>
      <c r="M7" s="629"/>
      <c r="N7" s="629"/>
      <c r="O7" s="629"/>
      <c r="P7" s="629"/>
      <c r="Q7" s="629"/>
      <c r="R7" s="629"/>
      <c r="S7" s="629"/>
      <c r="T7" s="629"/>
      <c r="U7" s="629"/>
      <c r="V7" s="629"/>
      <c r="W7" s="629"/>
      <c r="X7" s="629"/>
      <c r="Y7" s="629"/>
      <c r="Z7" s="629"/>
      <c r="AA7" s="163"/>
    </row>
    <row r="8" spans="1:27" ht="18" customHeight="1">
      <c r="A8" s="162"/>
      <c r="B8" s="129"/>
      <c r="H8" s="629"/>
      <c r="I8" s="629"/>
      <c r="J8" s="629"/>
      <c r="K8" s="629"/>
      <c r="L8" s="629"/>
      <c r="M8" s="629"/>
      <c r="N8" s="629"/>
      <c r="O8" s="629"/>
      <c r="P8" s="629"/>
      <c r="Q8" s="629"/>
      <c r="R8" s="629"/>
      <c r="S8" s="629"/>
      <c r="T8" s="629"/>
      <c r="U8" s="629"/>
      <c r="V8" s="629"/>
      <c r="W8" s="629"/>
      <c r="X8" s="629"/>
      <c r="Y8" s="629"/>
      <c r="Z8" s="629"/>
      <c r="AA8" s="163"/>
    </row>
    <row r="9" spans="1:27" ht="18" customHeight="1">
      <c r="A9" s="162"/>
      <c r="B9" s="129"/>
      <c r="H9" s="44"/>
      <c r="I9" s="44"/>
      <c r="J9" s="44"/>
      <c r="K9" s="44"/>
      <c r="L9" s="44"/>
      <c r="M9" s="44"/>
      <c r="N9" s="44"/>
      <c r="O9" s="44"/>
      <c r="P9" s="44"/>
      <c r="Q9" s="44"/>
      <c r="R9" s="44"/>
      <c r="S9" s="44"/>
      <c r="T9" s="44"/>
      <c r="U9" s="44"/>
      <c r="V9" s="44"/>
      <c r="W9" s="44"/>
      <c r="X9" s="44"/>
      <c r="Y9" s="44"/>
      <c r="Z9" s="44"/>
      <c r="AA9" s="163"/>
    </row>
    <row r="10" spans="1:27" ht="18" customHeight="1">
      <c r="A10" s="162"/>
      <c r="B10" s="129"/>
      <c r="H10" s="44"/>
      <c r="I10" s="44"/>
      <c r="J10" s="44"/>
      <c r="K10" s="44"/>
      <c r="L10" s="44"/>
      <c r="M10" s="44"/>
      <c r="N10" s="44"/>
      <c r="O10" s="44"/>
      <c r="P10" s="44"/>
      <c r="Q10" s="44"/>
      <c r="R10" s="44"/>
      <c r="S10" s="44"/>
      <c r="T10" s="44"/>
      <c r="U10" s="44"/>
      <c r="V10" s="44"/>
      <c r="W10" s="44"/>
      <c r="X10" s="44"/>
      <c r="Y10" s="44"/>
      <c r="Z10" s="44"/>
      <c r="AA10" s="163"/>
    </row>
    <row r="11" spans="1:27" ht="18" customHeight="1">
      <c r="A11" s="162"/>
      <c r="B11" s="128">
        <v>2</v>
      </c>
      <c r="C11" s="393" t="s">
        <v>160</v>
      </c>
      <c r="D11" s="393"/>
      <c r="E11" s="393"/>
      <c r="F11" s="393"/>
      <c r="H11" s="422" t="str">
        <f>IF(BASHO="","",BASHO)</f>
        <v/>
      </c>
      <c r="I11" s="422"/>
      <c r="J11" s="422"/>
      <c r="K11" s="422"/>
      <c r="L11" s="422"/>
      <c r="M11" s="422"/>
      <c r="N11" s="422"/>
      <c r="O11" s="422"/>
      <c r="P11" s="422"/>
      <c r="Q11" s="422"/>
      <c r="R11" s="422"/>
      <c r="S11" s="422"/>
      <c r="T11" s="422"/>
      <c r="U11" s="422"/>
      <c r="V11" s="422"/>
      <c r="W11" s="422"/>
      <c r="X11" s="422"/>
      <c r="Y11" s="422"/>
      <c r="Z11" s="422"/>
      <c r="AA11" s="163"/>
    </row>
    <row r="12" spans="1:27" ht="18" customHeight="1">
      <c r="A12" s="162"/>
      <c r="B12" s="129"/>
      <c r="AA12" s="163"/>
    </row>
    <row r="13" spans="1:27" ht="18" customHeight="1">
      <c r="A13" s="162"/>
      <c r="B13" s="129"/>
      <c r="AA13" s="163"/>
    </row>
    <row r="14" spans="1:27" ht="18" customHeight="1">
      <c r="A14" s="162"/>
      <c r="B14" s="129"/>
      <c r="AA14" s="163"/>
    </row>
    <row r="15" spans="1:27" ht="18" customHeight="1">
      <c r="A15" s="162"/>
      <c r="B15" s="128">
        <v>3</v>
      </c>
      <c r="C15" s="393" t="s">
        <v>187</v>
      </c>
      <c r="D15" s="393"/>
      <c r="E15" s="393"/>
      <c r="F15" s="393"/>
      <c r="G15" s="129"/>
      <c r="H15" s="151" t="s">
        <v>211</v>
      </c>
      <c r="I15" s="536">
        <f>IF(HENKO_KEIYAKU_MONEY="変更なし",KEIYAKU_MONEY,HENKO_KEIYAKU_MONEY)</f>
        <v>0</v>
      </c>
      <c r="J15" s="536"/>
      <c r="K15" s="536"/>
      <c r="L15" s="536"/>
      <c r="M15" s="536"/>
      <c r="N15" s="536"/>
      <c r="O15" s="151" t="s">
        <v>212</v>
      </c>
      <c r="Q15" s="129"/>
      <c r="R15" s="129"/>
      <c r="S15" s="129"/>
      <c r="T15" s="129"/>
      <c r="U15" s="129"/>
      <c r="V15" s="129"/>
      <c r="W15" s="129"/>
      <c r="X15" s="129"/>
      <c r="Y15" s="129"/>
      <c r="Z15" s="129"/>
      <c r="AA15" s="163"/>
    </row>
    <row r="16" spans="1:27" ht="18" customHeight="1">
      <c r="A16" s="162"/>
      <c r="B16" s="129"/>
      <c r="P16" s="128"/>
      <c r="Q16" s="129"/>
      <c r="R16" s="129"/>
      <c r="S16" s="129"/>
      <c r="T16" s="129"/>
      <c r="U16" s="129"/>
      <c r="V16" s="129"/>
      <c r="W16" s="129"/>
      <c r="X16" s="129"/>
      <c r="Y16" s="129"/>
      <c r="Z16" s="129"/>
      <c r="AA16" s="163"/>
    </row>
    <row r="17" spans="1:27" ht="18" customHeight="1">
      <c r="A17" s="162"/>
      <c r="B17" s="129"/>
      <c r="P17" s="128"/>
      <c r="Q17" s="129"/>
      <c r="R17" s="129"/>
      <c r="S17" s="129"/>
      <c r="T17" s="129"/>
      <c r="U17" s="129"/>
      <c r="V17" s="129"/>
      <c r="W17" s="129"/>
      <c r="X17" s="129"/>
      <c r="Y17" s="129"/>
      <c r="Z17" s="129"/>
      <c r="AA17" s="163"/>
    </row>
    <row r="18" spans="1:27" ht="18" customHeight="1">
      <c r="A18" s="162"/>
      <c r="B18" s="129"/>
      <c r="P18" s="128"/>
      <c r="Q18" s="129"/>
      <c r="R18" s="129"/>
      <c r="S18" s="129"/>
      <c r="T18" s="129"/>
      <c r="U18" s="129"/>
      <c r="V18" s="129"/>
      <c r="W18" s="129"/>
      <c r="X18" s="129"/>
      <c r="Y18" s="129"/>
      <c r="Z18" s="129"/>
      <c r="AA18" s="163"/>
    </row>
    <row r="19" spans="1:27" ht="18" customHeight="1">
      <c r="A19" s="162"/>
      <c r="B19" s="128">
        <v>4</v>
      </c>
      <c r="C19" s="393" t="s">
        <v>252</v>
      </c>
      <c r="D19" s="393"/>
      <c r="E19" s="393"/>
      <c r="F19" s="393"/>
      <c r="G19" s="129"/>
      <c r="H19" s="438" t="str">
        <f>IF(KEIYAKU_DATE="","",KEIYAKU_DATE)</f>
        <v/>
      </c>
      <c r="I19" s="438"/>
      <c r="J19" s="438"/>
      <c r="K19" s="438"/>
      <c r="L19" s="438"/>
      <c r="M19" s="438"/>
      <c r="N19" s="438"/>
      <c r="O19" s="438"/>
      <c r="P19" s="129"/>
      <c r="Q19" s="129"/>
      <c r="R19" s="129"/>
      <c r="S19" s="129"/>
      <c r="T19" s="129"/>
      <c r="U19" s="129"/>
      <c r="V19" s="129"/>
      <c r="W19" s="129"/>
      <c r="X19" s="129"/>
      <c r="Y19" s="129"/>
      <c r="Z19" s="129"/>
      <c r="AA19" s="163"/>
    </row>
    <row r="20" spans="1:27" ht="18" customHeight="1">
      <c r="A20" s="162"/>
      <c r="B20" s="128"/>
      <c r="C20" s="152"/>
      <c r="Q20" s="129"/>
      <c r="R20" s="129"/>
      <c r="S20" s="129"/>
      <c r="T20" s="129"/>
      <c r="U20" s="129"/>
      <c r="V20" s="129"/>
      <c r="W20" s="129"/>
      <c r="X20" s="129"/>
      <c r="Y20" s="129"/>
      <c r="Z20" s="129"/>
      <c r="AA20" s="163"/>
    </row>
    <row r="21" spans="1:27" ht="18" customHeight="1">
      <c r="A21" s="162"/>
      <c r="B21" s="128"/>
      <c r="C21" s="152"/>
      <c r="Q21" s="129"/>
      <c r="R21" s="129"/>
      <c r="S21" s="129"/>
      <c r="T21" s="129"/>
      <c r="U21" s="129"/>
      <c r="V21" s="129"/>
      <c r="W21" s="129"/>
      <c r="X21" s="129"/>
      <c r="Y21" s="129"/>
      <c r="Z21" s="129"/>
      <c r="AA21" s="163"/>
    </row>
    <row r="22" spans="1:27" ht="18" customHeight="1">
      <c r="A22" s="162"/>
      <c r="B22" s="128"/>
      <c r="C22" s="152"/>
      <c r="Q22" s="129"/>
      <c r="R22" s="129"/>
      <c r="S22" s="129"/>
      <c r="T22" s="129"/>
      <c r="U22" s="129"/>
      <c r="V22" s="129"/>
      <c r="W22" s="129"/>
      <c r="X22" s="129"/>
      <c r="Y22" s="129"/>
      <c r="Z22" s="129"/>
      <c r="AA22" s="163"/>
    </row>
    <row r="23" spans="1:27" ht="18" customHeight="1">
      <c r="A23" s="162"/>
      <c r="B23" s="128">
        <v>5</v>
      </c>
      <c r="C23" s="393" t="s">
        <v>174</v>
      </c>
      <c r="D23" s="393"/>
      <c r="E23" s="393"/>
      <c r="F23" s="393"/>
      <c r="G23" s="129"/>
      <c r="H23" s="401" t="s">
        <v>175</v>
      </c>
      <c r="I23" s="401"/>
      <c r="J23" s="438" t="str">
        <f>IF(CHAKUSHU_DATE="","",CHAKUSHU_DATE)</f>
        <v/>
      </c>
      <c r="K23" s="438"/>
      <c r="L23" s="438"/>
      <c r="M23" s="438"/>
      <c r="N23" s="438"/>
      <c r="O23" s="438"/>
      <c r="P23" s="438"/>
      <c r="Q23" s="438"/>
      <c r="R23" s="129"/>
      <c r="S23" s="129"/>
      <c r="T23" s="129"/>
      <c r="U23" s="129"/>
      <c r="V23" s="129"/>
      <c r="W23" s="129"/>
      <c r="X23" s="129"/>
      <c r="Y23" s="129"/>
      <c r="Z23" s="129"/>
      <c r="AA23" s="163"/>
    </row>
    <row r="24" spans="1:27" ht="18" customHeight="1">
      <c r="A24" s="162"/>
      <c r="G24" s="129"/>
      <c r="H24" s="401" t="s">
        <v>186</v>
      </c>
      <c r="I24" s="401"/>
      <c r="J24" s="436">
        <f>IF(HENKO_KANSEI_DATE="変更なし",KANSEI_DATE,HENKO_KANSEI_DATE)</f>
        <v>0</v>
      </c>
      <c r="K24" s="436"/>
      <c r="L24" s="436"/>
      <c r="M24" s="436"/>
      <c r="N24" s="436"/>
      <c r="O24" s="436"/>
      <c r="P24" s="436"/>
      <c r="Q24" s="436"/>
      <c r="R24" s="129"/>
      <c r="S24" s="129"/>
      <c r="T24" s="129"/>
      <c r="U24" s="129"/>
      <c r="V24" s="129"/>
      <c r="W24" s="129"/>
      <c r="X24" s="129"/>
      <c r="Y24" s="129"/>
      <c r="Z24" s="129"/>
      <c r="AA24" s="163"/>
    </row>
    <row r="25" spans="1:27" ht="18" customHeight="1">
      <c r="A25" s="162"/>
      <c r="G25" s="129"/>
      <c r="H25" s="119"/>
      <c r="I25" s="119"/>
      <c r="J25" s="119"/>
      <c r="K25" s="119"/>
      <c r="L25" s="17"/>
      <c r="M25" s="128"/>
      <c r="N25" s="17"/>
      <c r="O25" s="128"/>
      <c r="P25" s="17"/>
      <c r="Q25" s="128"/>
      <c r="R25" s="129"/>
      <c r="S25" s="129"/>
      <c r="T25" s="129"/>
      <c r="U25" s="129"/>
      <c r="V25" s="129"/>
      <c r="W25" s="129"/>
      <c r="X25" s="129"/>
      <c r="Y25" s="129"/>
      <c r="Z25" s="129"/>
      <c r="AA25" s="163"/>
    </row>
    <row r="26" spans="1:27" ht="18" customHeight="1">
      <c r="A26" s="162"/>
      <c r="G26" s="129"/>
      <c r="H26" s="119"/>
      <c r="I26" s="119"/>
      <c r="J26" s="119"/>
      <c r="K26" s="119"/>
      <c r="L26" s="17"/>
      <c r="M26" s="128"/>
      <c r="N26" s="17"/>
      <c r="O26" s="128"/>
      <c r="P26" s="17"/>
      <c r="Q26" s="128"/>
      <c r="R26" s="129"/>
      <c r="S26" s="129"/>
      <c r="T26" s="129"/>
      <c r="U26" s="129"/>
      <c r="V26" s="129"/>
      <c r="W26" s="129"/>
      <c r="X26" s="129"/>
      <c r="Y26" s="129"/>
      <c r="Z26" s="129"/>
      <c r="AA26" s="163"/>
    </row>
    <row r="27" spans="1:27" ht="18" customHeight="1">
      <c r="A27" s="162"/>
      <c r="B27" s="128">
        <v>6</v>
      </c>
      <c r="C27" s="393" t="s">
        <v>317</v>
      </c>
      <c r="D27" s="393"/>
      <c r="E27" s="393"/>
      <c r="F27" s="393"/>
      <c r="H27" s="438" t="str">
        <f>IF(KANSEI_NENGAPPI="","",KANSEI_NENGAPPI)</f>
        <v/>
      </c>
      <c r="I27" s="438"/>
      <c r="J27" s="438"/>
      <c r="K27" s="438"/>
      <c r="L27" s="438"/>
      <c r="M27" s="438"/>
      <c r="N27" s="438"/>
      <c r="O27" s="438"/>
      <c r="S27" s="129"/>
      <c r="T27" s="129"/>
      <c r="U27" s="129"/>
      <c r="V27" s="129"/>
      <c r="W27" s="129"/>
      <c r="X27" s="129"/>
      <c r="Y27" s="129"/>
      <c r="Z27" s="129"/>
      <c r="AA27" s="163"/>
    </row>
    <row r="28" spans="1:27" ht="18" customHeight="1">
      <c r="A28" s="162"/>
      <c r="S28" s="129"/>
      <c r="T28" s="129"/>
      <c r="U28" s="129"/>
      <c r="V28" s="129"/>
      <c r="W28" s="129"/>
      <c r="X28" s="129"/>
      <c r="Y28" s="129"/>
      <c r="Z28" s="129"/>
      <c r="AA28" s="163"/>
    </row>
    <row r="29" spans="1:27" ht="18" customHeight="1">
      <c r="A29" s="162"/>
      <c r="S29" s="129"/>
      <c r="T29" s="129"/>
      <c r="U29" s="129"/>
      <c r="V29" s="129"/>
      <c r="W29" s="129"/>
      <c r="X29" s="129"/>
      <c r="Y29" s="129"/>
      <c r="Z29" s="129"/>
      <c r="AA29" s="163"/>
    </row>
    <row r="30" spans="1:27" ht="18" customHeight="1">
      <c r="A30" s="162"/>
      <c r="B30" s="129"/>
      <c r="C30" s="129"/>
      <c r="S30" s="129"/>
      <c r="T30" s="129"/>
      <c r="U30" s="129"/>
      <c r="V30" s="129"/>
      <c r="W30" s="129"/>
      <c r="X30" s="129"/>
      <c r="Y30" s="129"/>
      <c r="Z30" s="129"/>
      <c r="AA30" s="163"/>
    </row>
    <row r="31" spans="1:27" ht="18" customHeight="1">
      <c r="A31" s="162"/>
      <c r="B31" s="431" t="s">
        <v>345</v>
      </c>
      <c r="C31" s="431"/>
      <c r="D31" s="431"/>
      <c r="E31" s="431"/>
      <c r="F31" s="431"/>
      <c r="G31" s="431"/>
      <c r="H31" s="431"/>
      <c r="I31" s="431"/>
      <c r="J31" s="431"/>
      <c r="K31" s="431"/>
      <c r="L31" s="431"/>
      <c r="M31" s="431"/>
      <c r="N31" s="431"/>
      <c r="O31" s="431"/>
      <c r="P31" s="431"/>
      <c r="Q31" s="431"/>
      <c r="R31" s="431"/>
      <c r="S31" s="431"/>
      <c r="T31" s="431"/>
      <c r="U31" s="431"/>
      <c r="V31" s="431"/>
      <c r="W31" s="431"/>
      <c r="X31" s="431"/>
      <c r="Y31" s="431"/>
      <c r="Z31" s="431"/>
      <c r="AA31" s="163"/>
    </row>
    <row r="32" spans="1:27" ht="18" customHeight="1">
      <c r="A32" s="162"/>
      <c r="B32" s="129"/>
      <c r="C32" s="129"/>
      <c r="S32" s="129"/>
      <c r="T32" s="129"/>
      <c r="U32" s="129"/>
      <c r="V32" s="129"/>
      <c r="W32" s="129"/>
      <c r="X32" s="129"/>
      <c r="Y32" s="129"/>
      <c r="Z32" s="129"/>
      <c r="AA32" s="163"/>
    </row>
    <row r="33" spans="1:27" ht="18" customHeight="1">
      <c r="A33" s="162"/>
      <c r="B33" s="129"/>
      <c r="C33" s="129"/>
      <c r="S33" s="129"/>
      <c r="T33" s="129"/>
      <c r="U33" s="129"/>
      <c r="V33" s="129"/>
      <c r="W33" s="129"/>
      <c r="X33" s="129"/>
      <c r="Y33" s="129"/>
      <c r="Z33" s="129"/>
      <c r="AA33" s="163"/>
    </row>
    <row r="34" spans="1:27" ht="18" customHeight="1">
      <c r="A34" s="162"/>
      <c r="B34" s="129"/>
      <c r="C34" s="129"/>
      <c r="D34" s="129"/>
      <c r="E34" s="129"/>
      <c r="F34" s="129"/>
      <c r="G34" s="129"/>
      <c r="H34" s="129"/>
      <c r="I34" s="129"/>
      <c r="J34" s="129"/>
      <c r="K34" s="129"/>
      <c r="L34" s="129"/>
      <c r="M34" s="129"/>
      <c r="N34" s="129"/>
      <c r="O34" s="129"/>
      <c r="P34" s="129"/>
      <c r="Q34" s="129"/>
      <c r="R34" s="129"/>
      <c r="S34" s="401" t="str">
        <f>IF(GENGO="","",GENGO)</f>
        <v>令和</v>
      </c>
      <c r="T34" s="401"/>
      <c r="U34" s="209"/>
      <c r="V34" s="128" t="s">
        <v>142</v>
      </c>
      <c r="W34" s="209"/>
      <c r="X34" s="128" t="s">
        <v>129</v>
      </c>
      <c r="Y34" s="209"/>
      <c r="Z34" s="128" t="s">
        <v>128</v>
      </c>
      <c r="AA34" s="163"/>
    </row>
    <row r="35" spans="1:27" ht="18" customHeight="1">
      <c r="A35" s="162"/>
      <c r="B35" s="129"/>
      <c r="C35" s="129"/>
      <c r="D35" s="129"/>
      <c r="E35" s="129"/>
      <c r="F35" s="129"/>
      <c r="G35" s="129"/>
      <c r="H35" s="129"/>
      <c r="I35" s="129"/>
      <c r="J35" s="129"/>
      <c r="K35" s="129"/>
      <c r="L35" s="129"/>
      <c r="M35" s="129"/>
      <c r="N35" s="129"/>
      <c r="O35" s="129"/>
      <c r="P35" s="129"/>
      <c r="Q35" s="129"/>
      <c r="R35" s="129"/>
      <c r="S35" s="119"/>
      <c r="T35" s="119"/>
      <c r="U35" s="17"/>
      <c r="V35" s="128"/>
      <c r="W35" s="17"/>
      <c r="X35" s="128"/>
      <c r="Y35" s="17"/>
      <c r="Z35" s="128"/>
      <c r="AA35" s="163"/>
    </row>
    <row r="36" spans="1:27" ht="18" customHeight="1">
      <c r="A36" s="162"/>
      <c r="B36" s="129"/>
      <c r="C36" s="129"/>
      <c r="D36" s="129"/>
      <c r="E36" s="129"/>
      <c r="F36" s="129"/>
      <c r="G36" s="129"/>
      <c r="H36" s="129"/>
      <c r="I36" s="129"/>
      <c r="J36" s="129"/>
      <c r="K36" s="129"/>
      <c r="L36" s="129"/>
      <c r="M36" s="129"/>
      <c r="N36" s="129"/>
      <c r="O36" s="129"/>
      <c r="P36" s="129"/>
      <c r="Q36" s="129"/>
      <c r="R36" s="129"/>
      <c r="AA36" s="163"/>
    </row>
    <row r="37" spans="1:27" ht="18" customHeight="1">
      <c r="A37" s="162"/>
      <c r="B37" s="393" t="s">
        <v>155</v>
      </c>
      <c r="C37" s="393"/>
      <c r="D37" s="393"/>
      <c r="E37" s="383" t="str">
        <f>IF(HACCHUSHA_YAKUSHOKU="","",HACCHUSHA_YAKUSHOKU)</f>
        <v/>
      </c>
      <c r="F37" s="383"/>
      <c r="G37" s="383"/>
      <c r="H37" s="383"/>
      <c r="I37" s="383"/>
      <c r="J37" s="129" t="s">
        <v>156</v>
      </c>
      <c r="K37" s="129"/>
      <c r="L37" s="129"/>
      <c r="M37" s="129"/>
      <c r="N37" s="129"/>
      <c r="O37" s="129"/>
      <c r="P37" s="129"/>
      <c r="Q37" s="129"/>
      <c r="R37" s="129"/>
      <c r="S37" s="129"/>
      <c r="T37" s="129"/>
      <c r="U37" s="129"/>
      <c r="V37" s="129"/>
      <c r="W37" s="129"/>
      <c r="X37" s="129"/>
      <c r="Y37" s="129"/>
      <c r="Z37" s="129"/>
      <c r="AA37" s="163"/>
    </row>
    <row r="38" spans="1:27" ht="18" customHeight="1">
      <c r="A38" s="162"/>
      <c r="B38" s="97"/>
      <c r="C38" s="97"/>
      <c r="D38" s="97"/>
      <c r="E38" s="82"/>
      <c r="F38" s="82"/>
      <c r="G38" s="82"/>
      <c r="H38" s="82"/>
      <c r="I38" s="82"/>
      <c r="J38" s="129"/>
      <c r="K38" s="129"/>
      <c r="L38" s="129"/>
      <c r="M38" s="129"/>
      <c r="N38" s="129"/>
      <c r="O38" s="129"/>
      <c r="P38" s="129"/>
      <c r="Q38" s="129"/>
      <c r="R38" s="129"/>
      <c r="S38" s="129"/>
      <c r="T38" s="129"/>
      <c r="U38" s="129"/>
      <c r="V38" s="129"/>
      <c r="W38" s="129"/>
      <c r="X38" s="129"/>
      <c r="Y38" s="129"/>
      <c r="Z38" s="129"/>
      <c r="AA38" s="163"/>
    </row>
    <row r="39" spans="1:27" ht="18" customHeight="1">
      <c r="A39" s="162"/>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63"/>
    </row>
    <row r="40" spans="1:27" ht="18" customHeight="1">
      <c r="A40" s="162"/>
      <c r="B40" s="129"/>
      <c r="C40" s="129"/>
      <c r="D40" s="129"/>
      <c r="E40" s="129"/>
      <c r="F40" s="129"/>
      <c r="G40" s="129"/>
      <c r="I40" s="129"/>
      <c r="J40" s="129"/>
      <c r="K40" s="129"/>
      <c r="L40" s="401" t="s">
        <v>150</v>
      </c>
      <c r="M40" s="401"/>
      <c r="N40" s="401"/>
      <c r="O40" s="431"/>
      <c r="P40" s="431"/>
      <c r="Q40" s="431"/>
      <c r="R40" s="431"/>
      <c r="S40" s="431"/>
      <c r="T40" s="431"/>
      <c r="U40" s="431"/>
      <c r="V40" s="431"/>
      <c r="W40" s="431"/>
      <c r="X40" s="431"/>
      <c r="Z40" s="129"/>
      <c r="AA40" s="163"/>
    </row>
    <row r="41" spans="1:27" ht="18" customHeight="1">
      <c r="A41" s="162"/>
      <c r="B41" s="129"/>
      <c r="C41" s="129"/>
      <c r="D41" s="129"/>
      <c r="E41" s="129"/>
      <c r="F41" s="129"/>
      <c r="G41" s="129"/>
      <c r="I41" s="393" t="s">
        <v>365</v>
      </c>
      <c r="J41" s="393"/>
      <c r="K41" s="393"/>
      <c r="L41" s="401" t="s">
        <v>151</v>
      </c>
      <c r="M41" s="401"/>
      <c r="N41" s="401"/>
      <c r="O41" s="431"/>
      <c r="P41" s="431"/>
      <c r="Q41" s="431"/>
      <c r="R41" s="431"/>
      <c r="S41" s="431"/>
      <c r="T41" s="431"/>
      <c r="U41" s="431"/>
      <c r="V41" s="431"/>
      <c r="W41" s="431"/>
      <c r="X41" s="431"/>
      <c r="Z41" s="129"/>
      <c r="AA41" s="163"/>
    </row>
    <row r="42" spans="1:27" ht="18" customHeight="1">
      <c r="A42" s="162"/>
      <c r="B42" s="129"/>
      <c r="C42" s="129"/>
      <c r="D42" s="129"/>
      <c r="E42" s="129"/>
      <c r="F42" s="129"/>
      <c r="G42" s="129"/>
      <c r="I42" s="129"/>
      <c r="J42" s="129"/>
      <c r="K42" s="129"/>
      <c r="L42" s="401" t="s">
        <v>152</v>
      </c>
      <c r="M42" s="401"/>
      <c r="N42" s="401"/>
      <c r="O42" s="431"/>
      <c r="P42" s="431"/>
      <c r="Q42" s="431"/>
      <c r="R42" s="431"/>
      <c r="S42" s="431"/>
      <c r="T42" s="431"/>
      <c r="U42" s="431"/>
      <c r="V42" s="431"/>
      <c r="W42" s="431"/>
      <c r="X42" s="431"/>
      <c r="Y42" s="128" t="s">
        <v>340</v>
      </c>
      <c r="Z42" s="129"/>
      <c r="AA42" s="163"/>
    </row>
    <row r="43" spans="1:27" ht="18" customHeight="1">
      <c r="A43" s="162"/>
      <c r="B43" s="129"/>
      <c r="C43" s="129"/>
      <c r="D43" s="129"/>
      <c r="E43" s="129"/>
      <c r="F43" s="129"/>
      <c r="G43" s="129"/>
      <c r="I43" s="129"/>
      <c r="J43" s="129"/>
      <c r="K43" s="129"/>
      <c r="L43" s="119"/>
      <c r="M43" s="119"/>
      <c r="N43" s="119"/>
      <c r="O43" s="149"/>
      <c r="P43" s="149"/>
      <c r="Q43" s="149"/>
      <c r="R43" s="149"/>
      <c r="S43" s="149"/>
      <c r="T43" s="149"/>
      <c r="U43" s="149"/>
      <c r="V43" s="149"/>
      <c r="W43" s="149"/>
      <c r="X43" s="149"/>
      <c r="Z43" s="129"/>
      <c r="AA43" s="163"/>
    </row>
    <row r="44" spans="1:27" ht="18" customHeight="1">
      <c r="A44" s="172"/>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4"/>
    </row>
  </sheetData>
  <mergeCells count="27">
    <mergeCell ref="I41:K41"/>
    <mergeCell ref="L41:N41"/>
    <mergeCell ref="O41:X41"/>
    <mergeCell ref="S34:T34"/>
    <mergeCell ref="L42:N42"/>
    <mergeCell ref="O42:X42"/>
    <mergeCell ref="L40:N40"/>
    <mergeCell ref="O40:X40"/>
    <mergeCell ref="B37:D37"/>
    <mergeCell ref="E37:I37"/>
    <mergeCell ref="I15:N15"/>
    <mergeCell ref="C19:F19"/>
    <mergeCell ref="C23:F23"/>
    <mergeCell ref="H23:I23"/>
    <mergeCell ref="C15:F15"/>
    <mergeCell ref="B31:Z31"/>
    <mergeCell ref="C27:F27"/>
    <mergeCell ref="J23:Q23"/>
    <mergeCell ref="H27:O27"/>
    <mergeCell ref="J24:Q24"/>
    <mergeCell ref="A3:AA4"/>
    <mergeCell ref="H24:I24"/>
    <mergeCell ref="C7:F7"/>
    <mergeCell ref="C11:F11"/>
    <mergeCell ref="H7:Z8"/>
    <mergeCell ref="H11:Z11"/>
    <mergeCell ref="H19:O19"/>
  </mergeCells>
  <phoneticPr fontId="3"/>
  <printOptions horizontalCentered="1" verticalCentered="1"/>
  <pageMargins left="0.78740157480314965" right="0.78740157480314965" top="0.78740157480314965" bottom="0.78740157480314965" header="0.59055118110236227" footer="0.59055118110236227"/>
  <pageSetup paperSize="9" orientation="portrait" r:id="rId1"/>
  <headerFooter alignWithMargins="0">
    <oddHeader>&amp;L様式第２０号</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view="pageBreakPreview" zoomScaleNormal="100" workbookViewId="0"/>
  </sheetViews>
  <sheetFormatPr defaultColWidth="3.125" defaultRowHeight="18" customHeight="1"/>
  <cols>
    <col min="1" max="16384" width="3.125" style="81"/>
  </cols>
  <sheetData>
    <row r="1" spans="1:27" ht="18" customHeight="1">
      <c r="A1" s="159"/>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1"/>
    </row>
    <row r="2" spans="1:27" ht="18" customHeight="1">
      <c r="A2" s="162"/>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63"/>
    </row>
    <row r="3" spans="1:27" ht="18" customHeight="1">
      <c r="A3" s="386" t="s">
        <v>346</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8"/>
    </row>
    <row r="4" spans="1:27" ht="18" customHeight="1">
      <c r="A4" s="386"/>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8"/>
    </row>
    <row r="5" spans="1:27" ht="18" customHeight="1">
      <c r="A5" s="14"/>
      <c r="B5" s="15"/>
      <c r="C5" s="15"/>
      <c r="D5" s="15"/>
      <c r="E5" s="15"/>
      <c r="F5" s="15"/>
      <c r="G5" s="15"/>
      <c r="H5" s="15"/>
      <c r="I5" s="15"/>
      <c r="J5" s="15"/>
      <c r="K5" s="15"/>
      <c r="L5" s="15"/>
      <c r="M5" s="15"/>
      <c r="N5" s="15"/>
      <c r="O5" s="15"/>
      <c r="P5" s="15"/>
      <c r="Q5" s="15"/>
      <c r="R5" s="15"/>
      <c r="S5" s="15"/>
      <c r="T5" s="15"/>
      <c r="U5" s="15"/>
      <c r="V5" s="15"/>
      <c r="W5" s="15"/>
      <c r="X5" s="15"/>
      <c r="Y5" s="15"/>
      <c r="Z5" s="15"/>
      <c r="AA5" s="16"/>
    </row>
    <row r="6" spans="1:27" ht="18" customHeight="1">
      <c r="A6" s="162"/>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63"/>
    </row>
    <row r="7" spans="1:27" ht="18" customHeight="1">
      <c r="A7" s="162"/>
      <c r="B7" s="128">
        <v>1</v>
      </c>
      <c r="C7" s="393" t="s">
        <v>146</v>
      </c>
      <c r="D7" s="393"/>
      <c r="E7" s="393"/>
      <c r="F7" s="393"/>
      <c r="G7" s="129"/>
      <c r="H7" s="629" t="str">
        <f>IF(KENMEI="","",KENMEI)</f>
        <v/>
      </c>
      <c r="I7" s="629"/>
      <c r="J7" s="629"/>
      <c r="K7" s="629"/>
      <c r="L7" s="629"/>
      <c r="M7" s="629"/>
      <c r="N7" s="629"/>
      <c r="O7" s="629"/>
      <c r="P7" s="629"/>
      <c r="Q7" s="629"/>
      <c r="R7" s="629"/>
      <c r="S7" s="629"/>
      <c r="T7" s="629"/>
      <c r="U7" s="629"/>
      <c r="V7" s="629"/>
      <c r="W7" s="629"/>
      <c r="X7" s="629"/>
      <c r="Y7" s="629"/>
      <c r="Z7" s="629"/>
      <c r="AA7" s="163"/>
    </row>
    <row r="8" spans="1:27" ht="18" customHeight="1">
      <c r="A8" s="162"/>
      <c r="B8" s="129"/>
      <c r="H8" s="629"/>
      <c r="I8" s="629"/>
      <c r="J8" s="629"/>
      <c r="K8" s="629"/>
      <c r="L8" s="629"/>
      <c r="M8" s="629"/>
      <c r="N8" s="629"/>
      <c r="O8" s="629"/>
      <c r="P8" s="629"/>
      <c r="Q8" s="629"/>
      <c r="R8" s="629"/>
      <c r="S8" s="629"/>
      <c r="T8" s="629"/>
      <c r="U8" s="629"/>
      <c r="V8" s="629"/>
      <c r="W8" s="629"/>
      <c r="X8" s="629"/>
      <c r="Y8" s="629"/>
      <c r="Z8" s="629"/>
      <c r="AA8" s="163"/>
    </row>
    <row r="9" spans="1:27" ht="18" customHeight="1">
      <c r="A9" s="162"/>
      <c r="B9" s="128">
        <v>2</v>
      </c>
      <c r="C9" s="393" t="s">
        <v>160</v>
      </c>
      <c r="D9" s="393"/>
      <c r="E9" s="393"/>
      <c r="F9" s="393"/>
      <c r="H9" s="422" t="str">
        <f>IF(BASHO="","",BASHO)</f>
        <v/>
      </c>
      <c r="I9" s="422"/>
      <c r="J9" s="422"/>
      <c r="K9" s="422"/>
      <c r="L9" s="422"/>
      <c r="M9" s="422"/>
      <c r="N9" s="422"/>
      <c r="O9" s="422"/>
      <c r="P9" s="422"/>
      <c r="Q9" s="422"/>
      <c r="R9" s="422"/>
      <c r="S9" s="422"/>
      <c r="T9" s="422"/>
      <c r="U9" s="422"/>
      <c r="V9" s="422"/>
      <c r="W9" s="422"/>
      <c r="X9" s="422"/>
      <c r="Y9" s="422"/>
      <c r="Z9" s="422"/>
      <c r="AA9" s="163"/>
    </row>
    <row r="10" spans="1:27" ht="18" customHeight="1">
      <c r="A10" s="162"/>
      <c r="B10" s="129"/>
      <c r="AA10" s="163"/>
    </row>
    <row r="11" spans="1:27" ht="18" customHeight="1">
      <c r="A11" s="162"/>
      <c r="B11" s="128">
        <v>3</v>
      </c>
      <c r="C11" s="393" t="s">
        <v>187</v>
      </c>
      <c r="D11" s="393"/>
      <c r="E11" s="393"/>
      <c r="F11" s="393"/>
      <c r="G11" s="129"/>
      <c r="H11" s="151" t="s">
        <v>211</v>
      </c>
      <c r="I11" s="536">
        <f>IF(HENKO_KEIYAKU_MONEY="変更なし",KEIYAKU_MONEY,HENKO_KEIYAKU_MONEY)</f>
        <v>0</v>
      </c>
      <c r="J11" s="536"/>
      <c r="K11" s="536"/>
      <c r="L11" s="536"/>
      <c r="M11" s="536"/>
      <c r="N11" s="536"/>
      <c r="O11" s="151" t="s">
        <v>212</v>
      </c>
      <c r="Q11" s="129"/>
      <c r="R11" s="129"/>
      <c r="S11" s="129"/>
      <c r="T11" s="129"/>
      <c r="U11" s="129"/>
      <c r="V11" s="129"/>
      <c r="W11" s="129"/>
      <c r="X11" s="129"/>
      <c r="Y11" s="129"/>
      <c r="Z11" s="129"/>
      <c r="AA11" s="163"/>
    </row>
    <row r="12" spans="1:27" ht="18" customHeight="1">
      <c r="A12" s="162"/>
      <c r="B12" s="129"/>
      <c r="P12" s="128"/>
      <c r="Q12" s="129"/>
      <c r="R12" s="129"/>
      <c r="S12" s="129"/>
      <c r="T12" s="129"/>
      <c r="U12" s="129"/>
      <c r="V12" s="129"/>
      <c r="W12" s="129"/>
      <c r="X12" s="129"/>
      <c r="Y12" s="129"/>
      <c r="Z12" s="129"/>
      <c r="AA12" s="163"/>
    </row>
    <row r="13" spans="1:27" ht="18" customHeight="1">
      <c r="A13" s="162"/>
      <c r="B13" s="128">
        <v>4</v>
      </c>
      <c r="C13" s="393" t="s">
        <v>252</v>
      </c>
      <c r="D13" s="393"/>
      <c r="E13" s="393"/>
      <c r="F13" s="393"/>
      <c r="G13" s="129"/>
      <c r="H13" s="438" t="str">
        <f>IF(KEIYAKU_DATE="","",KEIYAKU_DATE)</f>
        <v/>
      </c>
      <c r="I13" s="438"/>
      <c r="J13" s="438"/>
      <c r="K13" s="438"/>
      <c r="L13" s="438"/>
      <c r="M13" s="438"/>
      <c r="N13" s="438"/>
      <c r="O13" s="438"/>
      <c r="P13" s="129"/>
      <c r="Q13" s="129"/>
      <c r="R13" s="129"/>
      <c r="S13" s="129"/>
      <c r="T13" s="129"/>
      <c r="U13" s="129"/>
      <c r="V13" s="129"/>
      <c r="W13" s="129"/>
      <c r="X13" s="129"/>
      <c r="Y13" s="129"/>
      <c r="Z13" s="129"/>
      <c r="AA13" s="163"/>
    </row>
    <row r="14" spans="1:27" ht="18" customHeight="1">
      <c r="A14" s="162"/>
      <c r="B14" s="128"/>
      <c r="C14" s="152"/>
      <c r="Q14" s="129"/>
      <c r="R14" s="129"/>
      <c r="S14" s="129"/>
      <c r="T14" s="129"/>
      <c r="U14" s="129"/>
      <c r="V14" s="129"/>
      <c r="W14" s="129"/>
      <c r="X14" s="129"/>
      <c r="Y14" s="129"/>
      <c r="Z14" s="129"/>
      <c r="AA14" s="163"/>
    </row>
    <row r="15" spans="1:27" ht="18" customHeight="1">
      <c r="A15" s="162"/>
      <c r="B15" s="128">
        <v>5</v>
      </c>
      <c r="C15" s="393" t="s">
        <v>174</v>
      </c>
      <c r="D15" s="393"/>
      <c r="E15" s="393"/>
      <c r="F15" s="393"/>
      <c r="G15" s="129"/>
      <c r="H15" s="401" t="s">
        <v>175</v>
      </c>
      <c r="I15" s="401"/>
      <c r="J15" s="438" t="str">
        <f>IF(CHAKUSHU_DATE="","",CHAKUSHU_DATE)</f>
        <v/>
      </c>
      <c r="K15" s="438"/>
      <c r="L15" s="438"/>
      <c r="M15" s="438"/>
      <c r="N15" s="438"/>
      <c r="O15" s="438"/>
      <c r="P15" s="438"/>
      <c r="Q15" s="438"/>
      <c r="R15" s="129"/>
      <c r="S15" s="129"/>
      <c r="T15" s="129"/>
      <c r="U15" s="129"/>
      <c r="V15" s="129"/>
      <c r="W15" s="129"/>
      <c r="X15" s="129"/>
      <c r="Y15" s="129"/>
      <c r="Z15" s="129"/>
      <c r="AA15" s="163"/>
    </row>
    <row r="16" spans="1:27" ht="18" customHeight="1">
      <c r="A16" s="162"/>
      <c r="G16" s="129"/>
      <c r="H16" s="401" t="s">
        <v>186</v>
      </c>
      <c r="I16" s="401"/>
      <c r="J16" s="436">
        <f>IF(HENKO_KANSEI_DATE="変更なし",KANSEI_DATE,HENKO_KANSEI_DATE)</f>
        <v>0</v>
      </c>
      <c r="K16" s="436"/>
      <c r="L16" s="436"/>
      <c r="M16" s="436"/>
      <c r="N16" s="436"/>
      <c r="O16" s="436"/>
      <c r="P16" s="436"/>
      <c r="Q16" s="436"/>
      <c r="R16" s="129"/>
      <c r="S16" s="129"/>
      <c r="T16" s="129"/>
      <c r="U16" s="129"/>
      <c r="V16" s="129"/>
      <c r="W16" s="129"/>
      <c r="X16" s="129"/>
      <c r="Y16" s="129"/>
      <c r="Z16" s="129"/>
      <c r="AA16" s="163"/>
    </row>
    <row r="17" spans="1:27" ht="18" customHeight="1">
      <c r="A17" s="162"/>
      <c r="B17" s="128">
        <v>6</v>
      </c>
      <c r="C17" s="393" t="s">
        <v>317</v>
      </c>
      <c r="D17" s="393"/>
      <c r="E17" s="393"/>
      <c r="F17" s="393"/>
      <c r="H17" s="438" t="str">
        <f>IF(KANSEI_NENGAPPI="","",KANSEI_NENGAPPI)</f>
        <v/>
      </c>
      <c r="I17" s="438"/>
      <c r="J17" s="438"/>
      <c r="K17" s="438"/>
      <c r="L17" s="438"/>
      <c r="M17" s="438"/>
      <c r="N17" s="438"/>
      <c r="O17" s="438"/>
      <c r="S17" s="129"/>
      <c r="T17" s="129"/>
      <c r="U17" s="129"/>
      <c r="V17" s="129"/>
      <c r="W17" s="129"/>
      <c r="X17" s="129"/>
      <c r="Y17" s="129"/>
      <c r="Z17" s="129"/>
      <c r="AA17" s="163"/>
    </row>
    <row r="18" spans="1:27" ht="18" customHeight="1">
      <c r="A18" s="162"/>
      <c r="S18" s="129"/>
      <c r="T18" s="129"/>
      <c r="U18" s="129"/>
      <c r="V18" s="129"/>
      <c r="W18" s="129"/>
      <c r="X18" s="129"/>
      <c r="Y18" s="129"/>
      <c r="Z18" s="129"/>
      <c r="AA18" s="163"/>
    </row>
    <row r="19" spans="1:27" ht="18" customHeight="1">
      <c r="A19" s="162"/>
      <c r="B19" s="128">
        <v>7</v>
      </c>
      <c r="C19" s="393" t="s">
        <v>330</v>
      </c>
      <c r="D19" s="393"/>
      <c r="E19" s="393"/>
      <c r="F19" s="393"/>
      <c r="H19" s="438" t="str">
        <f>IF(KENSA_DATE="","",KENSA_DATE)</f>
        <v/>
      </c>
      <c r="I19" s="438"/>
      <c r="J19" s="438"/>
      <c r="K19" s="438"/>
      <c r="L19" s="438"/>
      <c r="M19" s="438"/>
      <c r="N19" s="438"/>
      <c r="O19" s="438"/>
      <c r="S19" s="129"/>
      <c r="T19" s="129"/>
      <c r="U19" s="129"/>
      <c r="V19" s="129"/>
      <c r="W19" s="129"/>
      <c r="X19" s="129"/>
      <c r="Y19" s="129"/>
      <c r="Z19" s="129"/>
      <c r="AA19" s="163"/>
    </row>
    <row r="20" spans="1:27" ht="18" customHeight="1">
      <c r="A20" s="162"/>
      <c r="S20" s="129"/>
      <c r="T20" s="129"/>
      <c r="U20" s="129"/>
      <c r="V20" s="129"/>
      <c r="W20" s="129"/>
      <c r="X20" s="129"/>
      <c r="Y20" s="129"/>
      <c r="Z20" s="129"/>
      <c r="AA20" s="163"/>
    </row>
    <row r="21" spans="1:27" ht="18" customHeight="1">
      <c r="A21" s="162"/>
      <c r="B21" s="128">
        <v>8</v>
      </c>
      <c r="C21" s="393" t="s">
        <v>347</v>
      </c>
      <c r="D21" s="393"/>
      <c r="E21" s="393"/>
      <c r="F21" s="393"/>
      <c r="H21" s="405"/>
      <c r="I21" s="405"/>
      <c r="J21" s="405"/>
      <c r="K21" s="405"/>
      <c r="L21" s="405"/>
      <c r="M21" s="405"/>
      <c r="N21" s="405"/>
      <c r="O21" s="405"/>
      <c r="P21" s="405"/>
      <c r="Q21" s="405"/>
      <c r="R21" s="405"/>
      <c r="S21" s="405"/>
      <c r="T21" s="405"/>
      <c r="U21" s="405"/>
      <c r="V21" s="405"/>
      <c r="W21" s="405"/>
      <c r="X21" s="405"/>
      <c r="Y21" s="405"/>
      <c r="Z21" s="405"/>
      <c r="AA21" s="163"/>
    </row>
    <row r="22" spans="1:27" ht="18" customHeight="1">
      <c r="A22" s="162"/>
      <c r="B22" s="128"/>
      <c r="C22" s="97"/>
      <c r="D22" s="97"/>
      <c r="E22" s="97"/>
      <c r="F22" s="97"/>
      <c r="S22" s="129"/>
      <c r="T22" s="129"/>
      <c r="U22" s="129"/>
      <c r="V22" s="129"/>
      <c r="W22" s="129"/>
      <c r="X22" s="129"/>
      <c r="Y22" s="129"/>
      <c r="Z22" s="129"/>
      <c r="AA22" s="163"/>
    </row>
    <row r="23" spans="1:27" ht="18" customHeight="1">
      <c r="A23" s="162"/>
      <c r="B23" s="128">
        <v>9</v>
      </c>
      <c r="C23" s="393" t="s">
        <v>348</v>
      </c>
      <c r="D23" s="393"/>
      <c r="E23" s="393"/>
      <c r="F23" s="393"/>
      <c r="G23" s="393"/>
      <c r="H23" s="393"/>
      <c r="J23" s="401" t="str">
        <f>IF(GENGO="","",GENGO)</f>
        <v>令和</v>
      </c>
      <c r="K23" s="401"/>
      <c r="L23" s="209"/>
      <c r="M23" s="128" t="s">
        <v>142</v>
      </c>
      <c r="N23" s="209"/>
      <c r="O23" s="128" t="s">
        <v>129</v>
      </c>
      <c r="P23" s="209"/>
      <c r="Q23" s="128" t="s">
        <v>128</v>
      </c>
      <c r="S23" s="129"/>
      <c r="T23" s="129"/>
      <c r="U23" s="129"/>
      <c r="V23" s="129"/>
      <c r="W23" s="129"/>
      <c r="X23" s="129"/>
      <c r="Y23" s="129"/>
      <c r="Z23" s="129"/>
      <c r="AA23" s="163"/>
    </row>
    <row r="24" spans="1:27" ht="18" customHeight="1">
      <c r="A24" s="162"/>
      <c r="B24" s="128"/>
      <c r="C24" s="97"/>
      <c r="D24" s="97"/>
      <c r="E24" s="97"/>
      <c r="F24" s="97"/>
      <c r="G24" s="97"/>
      <c r="H24" s="97"/>
      <c r="J24" s="119"/>
      <c r="K24" s="119"/>
      <c r="L24" s="17"/>
      <c r="M24" s="128"/>
      <c r="N24" s="17"/>
      <c r="O24" s="128"/>
      <c r="P24" s="17"/>
      <c r="Q24" s="128"/>
      <c r="S24" s="129"/>
      <c r="T24" s="129"/>
      <c r="U24" s="129"/>
      <c r="V24" s="129"/>
      <c r="W24" s="129"/>
      <c r="X24" s="129"/>
      <c r="Y24" s="129"/>
      <c r="Z24" s="129"/>
      <c r="AA24" s="163"/>
    </row>
    <row r="25" spans="1:27" ht="18" customHeight="1">
      <c r="A25" s="162"/>
      <c r="B25" s="128"/>
      <c r="C25" s="97"/>
      <c r="D25" s="97"/>
      <c r="E25" s="97"/>
      <c r="F25" s="97"/>
      <c r="G25" s="97"/>
      <c r="H25" s="97"/>
      <c r="J25" s="119"/>
      <c r="K25" s="119"/>
      <c r="L25" s="17"/>
      <c r="M25" s="128"/>
      <c r="N25" s="17"/>
      <c r="O25" s="128"/>
      <c r="P25" s="17"/>
      <c r="Q25" s="128"/>
      <c r="S25" s="129"/>
      <c r="T25" s="129"/>
      <c r="U25" s="129"/>
      <c r="V25" s="129"/>
      <c r="W25" s="129"/>
      <c r="X25" s="129"/>
      <c r="Y25" s="129"/>
      <c r="Z25" s="129"/>
      <c r="AA25" s="163"/>
    </row>
    <row r="26" spans="1:27" ht="18" customHeight="1">
      <c r="A26" s="162"/>
      <c r="B26" s="129"/>
      <c r="C26" s="129"/>
      <c r="S26" s="129"/>
      <c r="T26" s="129"/>
      <c r="U26" s="129"/>
      <c r="V26" s="129"/>
      <c r="W26" s="129"/>
      <c r="X26" s="129"/>
      <c r="Y26" s="129"/>
      <c r="Z26" s="129"/>
      <c r="AA26" s="163"/>
    </row>
    <row r="27" spans="1:27" ht="18" customHeight="1">
      <c r="A27" s="162"/>
      <c r="B27" s="431" t="s">
        <v>668</v>
      </c>
      <c r="C27" s="431"/>
      <c r="D27" s="431"/>
      <c r="E27" s="431"/>
      <c r="F27" s="431"/>
      <c r="G27" s="431"/>
      <c r="H27" s="431"/>
      <c r="I27" s="431"/>
      <c r="J27" s="431"/>
      <c r="K27" s="431"/>
      <c r="L27" s="431"/>
      <c r="M27" s="431"/>
      <c r="N27" s="431"/>
      <c r="O27" s="431"/>
      <c r="P27" s="431"/>
      <c r="Q27" s="431"/>
      <c r="R27" s="431"/>
      <c r="S27" s="431"/>
      <c r="T27" s="431"/>
      <c r="U27" s="431"/>
      <c r="V27" s="431"/>
      <c r="W27" s="431"/>
      <c r="X27" s="431"/>
      <c r="Y27" s="431"/>
      <c r="Z27" s="431"/>
      <c r="AA27" s="163"/>
    </row>
    <row r="28" spans="1:27" ht="18" customHeight="1">
      <c r="A28" s="162"/>
      <c r="B28" s="129"/>
      <c r="C28" s="129"/>
      <c r="S28" s="129"/>
      <c r="T28" s="129"/>
      <c r="U28" s="129"/>
      <c r="V28" s="129"/>
      <c r="W28" s="129"/>
      <c r="X28" s="129"/>
      <c r="Y28" s="129"/>
      <c r="Z28" s="129"/>
      <c r="AA28" s="163"/>
    </row>
    <row r="29" spans="1:27" ht="18" customHeight="1">
      <c r="A29" s="162"/>
      <c r="B29" s="129"/>
      <c r="C29" s="129"/>
      <c r="S29" s="129"/>
      <c r="T29" s="129"/>
      <c r="U29" s="129"/>
      <c r="V29" s="129"/>
      <c r="W29" s="129"/>
      <c r="X29" s="129"/>
      <c r="Y29" s="129"/>
      <c r="Z29" s="129"/>
      <c r="AA29" s="163"/>
    </row>
    <row r="30" spans="1:27" ht="18" customHeight="1">
      <c r="A30" s="162"/>
      <c r="B30" s="129"/>
      <c r="C30" s="129"/>
      <c r="S30" s="129"/>
      <c r="T30" s="129"/>
      <c r="U30" s="129"/>
      <c r="V30" s="129"/>
      <c r="W30" s="129"/>
      <c r="X30" s="129"/>
      <c r="Y30" s="129"/>
      <c r="Z30" s="129"/>
      <c r="AA30" s="163"/>
    </row>
    <row r="31" spans="1:27" ht="18" customHeight="1">
      <c r="A31" s="162"/>
      <c r="B31" s="129"/>
      <c r="C31" s="129"/>
      <c r="D31" s="129"/>
      <c r="E31" s="129"/>
      <c r="F31" s="129"/>
      <c r="G31" s="129"/>
      <c r="H31" s="129"/>
      <c r="I31" s="129"/>
      <c r="J31" s="129"/>
      <c r="K31" s="129"/>
      <c r="L31" s="129"/>
      <c r="M31" s="129"/>
      <c r="N31" s="129"/>
      <c r="O31" s="129"/>
      <c r="P31" s="129"/>
      <c r="Q31" s="129"/>
      <c r="R31" s="129"/>
      <c r="S31" s="401" t="str">
        <f>IF(GENGO="","",GENGO)</f>
        <v>令和</v>
      </c>
      <c r="T31" s="401"/>
      <c r="U31" s="209"/>
      <c r="V31" s="128" t="s">
        <v>142</v>
      </c>
      <c r="W31" s="209"/>
      <c r="X31" s="128" t="s">
        <v>129</v>
      </c>
      <c r="Y31" s="209"/>
      <c r="Z31" s="128" t="s">
        <v>128</v>
      </c>
      <c r="AA31" s="163"/>
    </row>
    <row r="32" spans="1:27" ht="18" customHeight="1">
      <c r="A32" s="162"/>
      <c r="B32" s="129"/>
      <c r="C32" s="129"/>
      <c r="D32" s="129"/>
      <c r="E32" s="129"/>
      <c r="F32" s="129"/>
      <c r="G32" s="129"/>
      <c r="H32" s="129"/>
      <c r="I32" s="129"/>
      <c r="J32" s="129"/>
      <c r="K32" s="129"/>
      <c r="L32" s="129"/>
      <c r="M32" s="129"/>
      <c r="N32" s="129"/>
      <c r="O32" s="129"/>
      <c r="P32" s="129"/>
      <c r="Q32" s="129"/>
      <c r="R32" s="129"/>
      <c r="S32" s="119"/>
      <c r="T32" s="119"/>
      <c r="U32" s="17"/>
      <c r="V32" s="128"/>
      <c r="W32" s="17"/>
      <c r="X32" s="128"/>
      <c r="Y32" s="17"/>
      <c r="Z32" s="128"/>
      <c r="AA32" s="163"/>
    </row>
    <row r="33" spans="1:27" ht="18" customHeight="1">
      <c r="A33" s="162"/>
      <c r="B33" s="129"/>
      <c r="C33" s="129"/>
      <c r="D33" s="129"/>
      <c r="E33" s="129"/>
      <c r="F33" s="129"/>
      <c r="G33" s="129"/>
      <c r="H33" s="129"/>
      <c r="I33" s="129"/>
      <c r="J33" s="129"/>
      <c r="K33" s="129"/>
      <c r="L33" s="129"/>
      <c r="M33" s="129"/>
      <c r="N33" s="129"/>
      <c r="O33" s="129"/>
      <c r="P33" s="129"/>
      <c r="Q33" s="129"/>
      <c r="R33" s="129"/>
      <c r="S33" s="119"/>
      <c r="T33" s="119"/>
      <c r="U33" s="17"/>
      <c r="V33" s="128"/>
      <c r="W33" s="17"/>
      <c r="X33" s="128"/>
      <c r="Y33" s="17"/>
      <c r="Z33" s="128"/>
      <c r="AA33" s="163"/>
    </row>
    <row r="34" spans="1:27" ht="18" customHeight="1">
      <c r="A34" s="162"/>
      <c r="B34" s="129"/>
      <c r="C34" s="129"/>
      <c r="D34" s="129"/>
      <c r="E34" s="129"/>
      <c r="F34" s="129"/>
      <c r="G34" s="129"/>
      <c r="H34" s="129"/>
      <c r="I34" s="129"/>
      <c r="J34" s="129"/>
      <c r="K34" s="129"/>
      <c r="L34" s="129"/>
      <c r="M34" s="129"/>
      <c r="N34" s="129"/>
      <c r="O34" s="129"/>
      <c r="P34" s="129"/>
      <c r="Q34" s="129"/>
      <c r="R34" s="129"/>
      <c r="AA34" s="163"/>
    </row>
    <row r="35" spans="1:27" ht="18" customHeight="1">
      <c r="A35" s="162"/>
      <c r="B35" s="393" t="s">
        <v>155</v>
      </c>
      <c r="C35" s="393"/>
      <c r="D35" s="393"/>
      <c r="E35" s="383" t="str">
        <f>IF(HACCHUSHA_YAKUSHOKU="","",HACCHUSHA_YAKUSHOKU)</f>
        <v/>
      </c>
      <c r="F35" s="383"/>
      <c r="G35" s="383"/>
      <c r="H35" s="383"/>
      <c r="I35" s="383"/>
      <c r="J35" s="129" t="s">
        <v>156</v>
      </c>
      <c r="K35" s="129"/>
      <c r="L35" s="129"/>
      <c r="M35" s="129"/>
      <c r="N35" s="129"/>
      <c r="O35" s="129"/>
      <c r="P35" s="129"/>
      <c r="Q35" s="129"/>
      <c r="R35" s="129"/>
      <c r="S35" s="129"/>
      <c r="T35" s="129"/>
      <c r="U35" s="129"/>
      <c r="V35" s="129"/>
      <c r="W35" s="129"/>
      <c r="X35" s="129"/>
      <c r="Y35" s="129"/>
      <c r="Z35" s="129"/>
      <c r="AA35" s="163"/>
    </row>
    <row r="36" spans="1:27" ht="18" customHeight="1">
      <c r="A36" s="162"/>
      <c r="B36" s="97"/>
      <c r="C36" s="97"/>
      <c r="D36" s="97"/>
      <c r="E36" s="82"/>
      <c r="F36" s="82"/>
      <c r="G36" s="82"/>
      <c r="H36" s="82"/>
      <c r="I36" s="82"/>
      <c r="J36" s="129"/>
      <c r="K36" s="129"/>
      <c r="L36" s="129"/>
      <c r="M36" s="129"/>
      <c r="N36" s="129"/>
      <c r="O36" s="129"/>
      <c r="P36" s="129"/>
      <c r="Q36" s="129"/>
      <c r="R36" s="129"/>
      <c r="S36" s="129"/>
      <c r="T36" s="129"/>
      <c r="U36" s="129"/>
      <c r="V36" s="129"/>
      <c r="W36" s="129"/>
      <c r="X36" s="129"/>
      <c r="Y36" s="129"/>
      <c r="Z36" s="129"/>
      <c r="AA36" s="163"/>
    </row>
    <row r="37" spans="1:27" ht="18" customHeight="1">
      <c r="A37" s="162"/>
      <c r="B37" s="97"/>
      <c r="C37" s="97"/>
      <c r="D37" s="97"/>
      <c r="E37" s="82"/>
      <c r="F37" s="82"/>
      <c r="G37" s="82"/>
      <c r="H37" s="82"/>
      <c r="I37" s="82"/>
      <c r="J37" s="129"/>
      <c r="K37" s="129"/>
      <c r="L37" s="129"/>
      <c r="M37" s="129"/>
      <c r="N37" s="129"/>
      <c r="O37" s="129"/>
      <c r="P37" s="129"/>
      <c r="Q37" s="129"/>
      <c r="R37" s="129"/>
      <c r="S37" s="129"/>
      <c r="T37" s="129"/>
      <c r="U37" s="129"/>
      <c r="V37" s="129"/>
      <c r="W37" s="129"/>
      <c r="X37" s="129"/>
      <c r="Y37" s="129"/>
      <c r="Z37" s="129"/>
      <c r="AA37" s="163"/>
    </row>
    <row r="38" spans="1:27" ht="18" customHeight="1">
      <c r="A38" s="162"/>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63"/>
    </row>
    <row r="39" spans="1:27" ht="18" customHeight="1">
      <c r="A39" s="162"/>
      <c r="B39" s="129"/>
      <c r="C39" s="129"/>
      <c r="D39" s="129"/>
      <c r="E39" s="129"/>
      <c r="F39" s="129"/>
      <c r="G39" s="129"/>
      <c r="I39" s="129"/>
      <c r="J39" s="129"/>
      <c r="K39" s="129"/>
      <c r="L39" s="401" t="s">
        <v>150</v>
      </c>
      <c r="M39" s="401"/>
      <c r="N39" s="401"/>
      <c r="O39" s="431"/>
      <c r="P39" s="431"/>
      <c r="Q39" s="431"/>
      <c r="R39" s="431"/>
      <c r="S39" s="431"/>
      <c r="T39" s="431"/>
      <c r="U39" s="431"/>
      <c r="V39" s="431"/>
      <c r="W39" s="431"/>
      <c r="X39" s="431"/>
      <c r="Z39" s="129"/>
      <c r="AA39" s="163"/>
    </row>
    <row r="40" spans="1:27" ht="18" customHeight="1">
      <c r="A40" s="162"/>
      <c r="B40" s="129"/>
      <c r="C40" s="129"/>
      <c r="D40" s="129"/>
      <c r="E40" s="129"/>
      <c r="F40" s="129"/>
      <c r="G40" s="129"/>
      <c r="I40" s="393" t="s">
        <v>365</v>
      </c>
      <c r="J40" s="393"/>
      <c r="K40" s="393"/>
      <c r="L40" s="401" t="s">
        <v>151</v>
      </c>
      <c r="M40" s="401"/>
      <c r="N40" s="401"/>
      <c r="O40" s="431"/>
      <c r="P40" s="431"/>
      <c r="Q40" s="431"/>
      <c r="R40" s="431"/>
      <c r="S40" s="431"/>
      <c r="T40" s="431"/>
      <c r="U40" s="431"/>
      <c r="V40" s="431"/>
      <c r="W40" s="431"/>
      <c r="X40" s="431"/>
      <c r="Z40" s="129"/>
      <c r="AA40" s="163"/>
    </row>
    <row r="41" spans="1:27" ht="18" customHeight="1">
      <c r="A41" s="162"/>
      <c r="B41" s="129"/>
      <c r="C41" s="129"/>
      <c r="D41" s="129"/>
      <c r="E41" s="129"/>
      <c r="F41" s="129"/>
      <c r="G41" s="129"/>
      <c r="I41" s="129"/>
      <c r="J41" s="129"/>
      <c r="K41" s="129"/>
      <c r="L41" s="401" t="s">
        <v>152</v>
      </c>
      <c r="M41" s="401"/>
      <c r="N41" s="401"/>
      <c r="O41" s="431"/>
      <c r="P41" s="431"/>
      <c r="Q41" s="431"/>
      <c r="R41" s="431"/>
      <c r="S41" s="431"/>
      <c r="T41" s="431"/>
      <c r="U41" s="431"/>
      <c r="V41" s="431"/>
      <c r="W41" s="431"/>
      <c r="X41" s="431"/>
      <c r="Y41" s="128" t="s">
        <v>340</v>
      </c>
      <c r="Z41" s="129"/>
      <c r="AA41" s="163"/>
    </row>
    <row r="42" spans="1:27" ht="18" customHeight="1">
      <c r="A42" s="162"/>
      <c r="B42" s="129"/>
      <c r="C42" s="129"/>
      <c r="D42" s="129"/>
      <c r="E42" s="129"/>
      <c r="F42" s="129"/>
      <c r="G42" s="129"/>
      <c r="I42" s="129"/>
      <c r="J42" s="129"/>
      <c r="K42" s="129"/>
      <c r="L42" s="119"/>
      <c r="M42" s="119"/>
      <c r="N42" s="119"/>
      <c r="O42" s="149"/>
      <c r="P42" s="149"/>
      <c r="Q42" s="149"/>
      <c r="R42" s="149"/>
      <c r="S42" s="149"/>
      <c r="T42" s="149"/>
      <c r="U42" s="149"/>
      <c r="V42" s="149"/>
      <c r="W42" s="149"/>
      <c r="X42" s="149"/>
      <c r="Z42" s="129"/>
      <c r="AA42" s="163"/>
    </row>
    <row r="43" spans="1:27" ht="18" customHeight="1">
      <c r="A43" s="162"/>
      <c r="B43" s="129"/>
      <c r="C43" s="129"/>
      <c r="D43" s="129"/>
      <c r="E43" s="129"/>
      <c r="F43" s="129"/>
      <c r="G43" s="129"/>
      <c r="I43" s="129"/>
      <c r="J43" s="129"/>
      <c r="K43" s="129"/>
      <c r="L43" s="119"/>
      <c r="M43" s="119"/>
      <c r="N43" s="119"/>
      <c r="O43" s="149"/>
      <c r="P43" s="149"/>
      <c r="Q43" s="149"/>
      <c r="R43" s="149"/>
      <c r="S43" s="149"/>
      <c r="T43" s="149"/>
      <c r="U43" s="149"/>
      <c r="V43" s="149"/>
      <c r="W43" s="149"/>
      <c r="X43" s="149"/>
      <c r="Z43" s="129"/>
      <c r="AA43" s="163"/>
    </row>
    <row r="44" spans="1:27" ht="18" customHeight="1">
      <c r="A44" s="172"/>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4"/>
    </row>
  </sheetData>
  <mergeCells count="33">
    <mergeCell ref="C21:F21"/>
    <mergeCell ref="A3:AA4"/>
    <mergeCell ref="H16:I16"/>
    <mergeCell ref="C7:F7"/>
    <mergeCell ref="I11:N11"/>
    <mergeCell ref="C13:F13"/>
    <mergeCell ref="C9:F9"/>
    <mergeCell ref="C15:F15"/>
    <mergeCell ref="H15:I15"/>
    <mergeCell ref="C11:F11"/>
    <mergeCell ref="L41:N41"/>
    <mergeCell ref="O41:X41"/>
    <mergeCell ref="L39:N39"/>
    <mergeCell ref="O39:X39"/>
    <mergeCell ref="I40:K40"/>
    <mergeCell ref="L40:N40"/>
    <mergeCell ref="O40:X40"/>
    <mergeCell ref="S31:T31"/>
    <mergeCell ref="B35:D35"/>
    <mergeCell ref="E35:I35"/>
    <mergeCell ref="H19:O19"/>
    <mergeCell ref="H7:Z8"/>
    <mergeCell ref="H9:Z9"/>
    <mergeCell ref="H13:O13"/>
    <mergeCell ref="J15:Q15"/>
    <mergeCell ref="H17:O17"/>
    <mergeCell ref="J16:Q16"/>
    <mergeCell ref="B27:Z27"/>
    <mergeCell ref="C17:F17"/>
    <mergeCell ref="J23:K23"/>
    <mergeCell ref="H21:Z21"/>
    <mergeCell ref="C23:H23"/>
    <mergeCell ref="C19:F19"/>
  </mergeCells>
  <phoneticPr fontId="3"/>
  <printOptions horizontalCentered="1" verticalCentered="1"/>
  <pageMargins left="0.78740157480314965" right="0.78740157480314965" top="0.78740157480314965" bottom="0.78740157480314965" header="0.59055118110236227" footer="0.59055118110236227"/>
  <pageSetup paperSize="9" orientation="portrait" r:id="rId1"/>
  <headerFooter alignWithMargins="0">
    <oddHeader>&amp;L様式第２１号</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view="pageBreakPreview" zoomScaleNormal="100" workbookViewId="0"/>
  </sheetViews>
  <sheetFormatPr defaultColWidth="3.125" defaultRowHeight="18" customHeight="1"/>
  <cols>
    <col min="1" max="16384" width="3.125" style="81"/>
  </cols>
  <sheetData>
    <row r="1" spans="1:27" ht="18" customHeight="1">
      <c r="A1" s="159"/>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1"/>
    </row>
    <row r="2" spans="1:27" ht="18" customHeight="1">
      <c r="A2" s="162"/>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63"/>
    </row>
    <row r="3" spans="1:27" ht="18" customHeight="1">
      <c r="A3" s="386" t="s">
        <v>349</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8"/>
    </row>
    <row r="4" spans="1:27" ht="18" customHeight="1">
      <c r="A4" s="386"/>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8"/>
    </row>
    <row r="5" spans="1:27" ht="18" customHeight="1">
      <c r="A5" s="14"/>
      <c r="B5" s="15"/>
      <c r="C5" s="15"/>
      <c r="D5" s="15"/>
      <c r="E5" s="15"/>
      <c r="F5" s="15"/>
      <c r="G5" s="15"/>
      <c r="H5" s="15"/>
      <c r="I5" s="15"/>
      <c r="J5" s="15"/>
      <c r="K5" s="15"/>
      <c r="L5" s="15"/>
      <c r="M5" s="15"/>
      <c r="N5" s="15"/>
      <c r="O5" s="15"/>
      <c r="P5" s="15"/>
      <c r="Q5" s="15"/>
      <c r="R5" s="15"/>
      <c r="S5" s="15"/>
      <c r="T5" s="15"/>
      <c r="U5" s="15"/>
      <c r="V5" s="15"/>
      <c r="W5" s="15"/>
      <c r="X5" s="15"/>
      <c r="Y5" s="15"/>
      <c r="Z5" s="15"/>
      <c r="AA5" s="16"/>
    </row>
    <row r="6" spans="1:27" ht="18" customHeight="1">
      <c r="A6" s="162"/>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63"/>
    </row>
    <row r="7" spans="1:27" ht="18" customHeight="1">
      <c r="A7" s="162"/>
      <c r="B7" s="128">
        <v>1</v>
      </c>
      <c r="C7" s="393" t="s">
        <v>146</v>
      </c>
      <c r="D7" s="393"/>
      <c r="E7" s="393"/>
      <c r="F7" s="393"/>
      <c r="G7" s="129"/>
      <c r="H7" s="629" t="str">
        <f>IF(KENMEI="","",KENMEI)</f>
        <v/>
      </c>
      <c r="I7" s="629"/>
      <c r="J7" s="629"/>
      <c r="K7" s="629"/>
      <c r="L7" s="629"/>
      <c r="M7" s="629"/>
      <c r="N7" s="629"/>
      <c r="O7" s="629"/>
      <c r="P7" s="629"/>
      <c r="Q7" s="629"/>
      <c r="R7" s="629"/>
      <c r="S7" s="629"/>
      <c r="T7" s="629"/>
      <c r="U7" s="629"/>
      <c r="V7" s="629"/>
      <c r="W7" s="629"/>
      <c r="X7" s="629"/>
      <c r="Y7" s="629"/>
      <c r="Z7" s="629"/>
      <c r="AA7" s="163"/>
    </row>
    <row r="8" spans="1:27" ht="18" customHeight="1">
      <c r="A8" s="162"/>
      <c r="B8" s="129"/>
      <c r="C8" s="129"/>
      <c r="D8" s="129"/>
      <c r="E8" s="129"/>
      <c r="F8" s="129"/>
      <c r="G8" s="129"/>
      <c r="H8" s="629"/>
      <c r="I8" s="629"/>
      <c r="J8" s="629"/>
      <c r="K8" s="629"/>
      <c r="L8" s="629"/>
      <c r="M8" s="629"/>
      <c r="N8" s="629"/>
      <c r="O8" s="629"/>
      <c r="P8" s="629"/>
      <c r="Q8" s="629"/>
      <c r="R8" s="629"/>
      <c r="S8" s="629"/>
      <c r="T8" s="629"/>
      <c r="U8" s="629"/>
      <c r="V8" s="629"/>
      <c r="W8" s="629"/>
      <c r="X8" s="629"/>
      <c r="Y8" s="629"/>
      <c r="Z8" s="629"/>
      <c r="AA8" s="163"/>
    </row>
    <row r="9" spans="1:27" ht="18" customHeight="1">
      <c r="A9" s="162"/>
      <c r="B9" s="128">
        <v>2</v>
      </c>
      <c r="C9" s="393" t="s">
        <v>294</v>
      </c>
      <c r="D9" s="393"/>
      <c r="E9" s="393"/>
      <c r="F9" s="393"/>
      <c r="G9" s="129"/>
      <c r="H9" s="422" t="str">
        <f>IF(BASHO="","",BASHO)</f>
        <v/>
      </c>
      <c r="I9" s="422"/>
      <c r="J9" s="422"/>
      <c r="K9" s="422"/>
      <c r="L9" s="422"/>
      <c r="M9" s="422"/>
      <c r="N9" s="422"/>
      <c r="O9" s="422"/>
      <c r="P9" s="422"/>
      <c r="Q9" s="422"/>
      <c r="R9" s="422"/>
      <c r="S9" s="422"/>
      <c r="T9" s="422"/>
      <c r="U9" s="422"/>
      <c r="V9" s="422"/>
      <c r="W9" s="422"/>
      <c r="X9" s="422"/>
      <c r="Y9" s="422"/>
      <c r="Z9" s="422"/>
      <c r="AA9" s="163"/>
    </row>
    <row r="10" spans="1:27" ht="18" customHeight="1">
      <c r="A10" s="162"/>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63"/>
    </row>
    <row r="11" spans="1:27" ht="18" customHeight="1">
      <c r="A11" s="162"/>
      <c r="B11" s="128">
        <v>3</v>
      </c>
      <c r="C11" s="393" t="s">
        <v>174</v>
      </c>
      <c r="D11" s="393"/>
      <c r="E11" s="393"/>
      <c r="F11" s="393"/>
      <c r="G11" s="129"/>
      <c r="H11" s="401" t="s">
        <v>175</v>
      </c>
      <c r="I11" s="401"/>
      <c r="J11" s="438" t="str">
        <f>IF(CHAKUSHU_DATE="","",CHAKUSHU_DATE)</f>
        <v/>
      </c>
      <c r="K11" s="438"/>
      <c r="L11" s="438"/>
      <c r="M11" s="438"/>
      <c r="N11" s="438"/>
      <c r="O11" s="438"/>
      <c r="P11" s="438"/>
      <c r="Q11" s="438"/>
      <c r="R11" s="129"/>
      <c r="S11" s="129"/>
      <c r="T11" s="129"/>
      <c r="U11" s="129"/>
      <c r="V11" s="129"/>
      <c r="W11" s="129"/>
      <c r="X11" s="129"/>
      <c r="Y11" s="129"/>
      <c r="Z11" s="129"/>
      <c r="AA11" s="163"/>
    </row>
    <row r="12" spans="1:27" ht="18" customHeight="1">
      <c r="A12" s="162"/>
      <c r="B12" s="129"/>
      <c r="C12" s="129"/>
      <c r="D12" s="129"/>
      <c r="E12" s="129"/>
      <c r="F12" s="129"/>
      <c r="G12" s="129"/>
      <c r="H12" s="401" t="s">
        <v>186</v>
      </c>
      <c r="I12" s="401"/>
      <c r="J12" s="436">
        <f>IF(HENKO_KANSEI_DATE="変更なし",KANSEI_DATE,HENKO_KANSEI_DATE)</f>
        <v>0</v>
      </c>
      <c r="K12" s="436"/>
      <c r="L12" s="436"/>
      <c r="M12" s="436"/>
      <c r="N12" s="436"/>
      <c r="O12" s="436"/>
      <c r="P12" s="436"/>
      <c r="Q12" s="436"/>
      <c r="R12" s="129"/>
      <c r="S12" s="129"/>
      <c r="T12" s="129"/>
      <c r="U12" s="129"/>
      <c r="V12" s="129"/>
      <c r="W12" s="129"/>
      <c r="X12" s="129"/>
      <c r="Y12" s="129"/>
      <c r="Z12" s="129"/>
      <c r="AA12" s="163"/>
    </row>
    <row r="13" spans="1:27" ht="18" customHeight="1">
      <c r="A13" s="162"/>
      <c r="B13" s="128">
        <v>4</v>
      </c>
      <c r="C13" s="393" t="s">
        <v>187</v>
      </c>
      <c r="D13" s="393"/>
      <c r="E13" s="393"/>
      <c r="F13" s="393"/>
      <c r="G13" s="129"/>
      <c r="H13" s="151" t="s">
        <v>211</v>
      </c>
      <c r="I13" s="536">
        <f>IF(HENKO_KEIYAKU_MONEY="変更なし",KEIYAKU_MONEY,HENKO_KEIYAKU_MONEY)</f>
        <v>0</v>
      </c>
      <c r="J13" s="536"/>
      <c r="K13" s="536"/>
      <c r="L13" s="536"/>
      <c r="M13" s="536"/>
      <c r="N13" s="536"/>
      <c r="O13" s="151" t="s">
        <v>212</v>
      </c>
      <c r="P13" s="129"/>
      <c r="Q13" s="129"/>
      <c r="R13" s="129"/>
      <c r="S13" s="129"/>
      <c r="T13" s="129"/>
      <c r="U13" s="129"/>
      <c r="V13" s="129"/>
      <c r="W13" s="129"/>
      <c r="X13" s="129"/>
      <c r="Y13" s="129"/>
      <c r="Z13" s="129"/>
      <c r="AA13" s="163"/>
    </row>
    <row r="14" spans="1:27" ht="18" customHeight="1">
      <c r="A14" s="162"/>
      <c r="B14" s="128"/>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63"/>
    </row>
    <row r="15" spans="1:27" ht="18" customHeight="1">
      <c r="A15" s="162"/>
      <c r="B15" s="128">
        <v>5</v>
      </c>
      <c r="C15" s="392" t="s">
        <v>350</v>
      </c>
      <c r="D15" s="392"/>
      <c r="E15" s="392"/>
      <c r="F15" s="392"/>
      <c r="G15" s="129"/>
      <c r="H15" s="129"/>
      <c r="I15" s="129"/>
      <c r="J15" s="129"/>
      <c r="K15" s="129"/>
      <c r="L15" s="129"/>
      <c r="M15" s="129"/>
      <c r="N15" s="129"/>
      <c r="O15" s="129"/>
      <c r="P15" s="129"/>
      <c r="Q15" s="129"/>
      <c r="R15" s="129"/>
      <c r="S15" s="129"/>
      <c r="T15" s="129"/>
      <c r="U15" s="129"/>
      <c r="V15" s="129"/>
      <c r="W15" s="129"/>
      <c r="X15" s="129"/>
      <c r="Y15" s="129"/>
      <c r="Z15" s="129"/>
      <c r="AA15" s="163"/>
    </row>
    <row r="16" spans="1:27" ht="18" customHeight="1">
      <c r="A16" s="162"/>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63"/>
    </row>
    <row r="17" spans="1:27" ht="18" customHeight="1">
      <c r="A17" s="162"/>
      <c r="B17" s="529" t="s">
        <v>259</v>
      </c>
      <c r="C17" s="530"/>
      <c r="D17" s="530"/>
      <c r="E17" s="531"/>
      <c r="F17" s="529" t="s">
        <v>331</v>
      </c>
      <c r="G17" s="531"/>
      <c r="H17" s="529" t="s">
        <v>270</v>
      </c>
      <c r="I17" s="530"/>
      <c r="J17" s="531"/>
      <c r="K17" s="529" t="s">
        <v>353</v>
      </c>
      <c r="L17" s="530"/>
      <c r="M17" s="531"/>
      <c r="N17" s="529" t="s">
        <v>354</v>
      </c>
      <c r="O17" s="530"/>
      <c r="P17" s="531"/>
      <c r="Q17" s="529" t="s">
        <v>352</v>
      </c>
      <c r="R17" s="530"/>
      <c r="S17" s="531"/>
      <c r="T17" s="641" t="s">
        <v>351</v>
      </c>
      <c r="U17" s="642"/>
      <c r="V17" s="642"/>
      <c r="W17" s="643"/>
      <c r="X17" s="529" t="s">
        <v>275</v>
      </c>
      <c r="Y17" s="530"/>
      <c r="Z17" s="531"/>
      <c r="AA17" s="163"/>
    </row>
    <row r="18" spans="1:27" ht="18" customHeight="1">
      <c r="A18" s="162"/>
      <c r="B18" s="632"/>
      <c r="C18" s="633"/>
      <c r="D18" s="633"/>
      <c r="E18" s="634"/>
      <c r="F18" s="632"/>
      <c r="G18" s="634"/>
      <c r="H18" s="632"/>
      <c r="I18" s="633"/>
      <c r="J18" s="634"/>
      <c r="K18" s="632"/>
      <c r="L18" s="633"/>
      <c r="M18" s="634"/>
      <c r="N18" s="632"/>
      <c r="O18" s="633"/>
      <c r="P18" s="634"/>
      <c r="Q18" s="632"/>
      <c r="R18" s="633"/>
      <c r="S18" s="634"/>
      <c r="T18" s="644"/>
      <c r="U18" s="645"/>
      <c r="V18" s="645"/>
      <c r="W18" s="646"/>
      <c r="X18" s="632"/>
      <c r="Y18" s="633"/>
      <c r="Z18" s="634"/>
      <c r="AA18" s="163"/>
    </row>
    <row r="19" spans="1:27" ht="18" customHeight="1">
      <c r="A19" s="162"/>
      <c r="B19" s="532"/>
      <c r="C19" s="533"/>
      <c r="D19" s="533"/>
      <c r="E19" s="534"/>
      <c r="F19" s="532"/>
      <c r="G19" s="534"/>
      <c r="H19" s="532" t="s">
        <v>669</v>
      </c>
      <c r="I19" s="533"/>
      <c r="J19" s="534"/>
      <c r="K19" s="532" t="s">
        <v>670</v>
      </c>
      <c r="L19" s="533"/>
      <c r="M19" s="534"/>
      <c r="N19" s="532" t="s">
        <v>671</v>
      </c>
      <c r="O19" s="533"/>
      <c r="P19" s="534"/>
      <c r="Q19" s="532" t="s">
        <v>672</v>
      </c>
      <c r="R19" s="533"/>
      <c r="S19" s="534"/>
      <c r="T19" s="532" t="s">
        <v>673</v>
      </c>
      <c r="U19" s="533"/>
      <c r="V19" s="533"/>
      <c r="W19" s="534"/>
      <c r="X19" s="532"/>
      <c r="Y19" s="533"/>
      <c r="Z19" s="534"/>
      <c r="AA19" s="163"/>
    </row>
    <row r="20" spans="1:27" ht="18" customHeight="1">
      <c r="A20" s="162"/>
      <c r="B20" s="635"/>
      <c r="C20" s="636"/>
      <c r="D20" s="636"/>
      <c r="E20" s="637"/>
      <c r="F20" s="630"/>
      <c r="G20" s="631"/>
      <c r="H20" s="630"/>
      <c r="I20" s="426"/>
      <c r="J20" s="631"/>
      <c r="K20" s="630"/>
      <c r="L20" s="426"/>
      <c r="M20" s="631"/>
      <c r="N20" s="630"/>
      <c r="O20" s="426"/>
      <c r="P20" s="93" t="s">
        <v>674</v>
      </c>
      <c r="Q20" s="630"/>
      <c r="R20" s="426"/>
      <c r="S20" s="631"/>
      <c r="T20" s="630"/>
      <c r="U20" s="426"/>
      <c r="V20" s="426"/>
      <c r="W20" s="93" t="s">
        <v>675</v>
      </c>
      <c r="X20" s="630"/>
      <c r="Y20" s="426"/>
      <c r="Z20" s="631"/>
      <c r="AA20" s="163"/>
    </row>
    <row r="21" spans="1:27" ht="18" customHeight="1">
      <c r="A21" s="162"/>
      <c r="B21" s="635"/>
      <c r="C21" s="636"/>
      <c r="D21" s="636"/>
      <c r="E21" s="637"/>
      <c r="F21" s="630"/>
      <c r="G21" s="631"/>
      <c r="H21" s="630"/>
      <c r="I21" s="426"/>
      <c r="J21" s="631"/>
      <c r="K21" s="630"/>
      <c r="L21" s="426"/>
      <c r="M21" s="631"/>
      <c r="N21" s="630"/>
      <c r="O21" s="426"/>
      <c r="P21" s="631"/>
      <c r="Q21" s="630"/>
      <c r="R21" s="426"/>
      <c r="S21" s="631"/>
      <c r="T21" s="630"/>
      <c r="U21" s="426"/>
      <c r="V21" s="426"/>
      <c r="W21" s="631"/>
      <c r="X21" s="630"/>
      <c r="Y21" s="426"/>
      <c r="Z21" s="631"/>
      <c r="AA21" s="163"/>
    </row>
    <row r="22" spans="1:27" ht="18" customHeight="1">
      <c r="A22" s="162"/>
      <c r="B22" s="635"/>
      <c r="C22" s="636"/>
      <c r="D22" s="636"/>
      <c r="E22" s="637"/>
      <c r="F22" s="630"/>
      <c r="G22" s="631"/>
      <c r="H22" s="630"/>
      <c r="I22" s="426"/>
      <c r="J22" s="631"/>
      <c r="K22" s="630"/>
      <c r="L22" s="426"/>
      <c r="M22" s="631"/>
      <c r="N22" s="630"/>
      <c r="O22" s="426"/>
      <c r="P22" s="631" t="s">
        <v>272</v>
      </c>
      <c r="Q22" s="630"/>
      <c r="R22" s="426"/>
      <c r="S22" s="631"/>
      <c r="T22" s="630"/>
      <c r="U22" s="426"/>
      <c r="V22" s="426"/>
      <c r="W22" s="631" t="s">
        <v>272</v>
      </c>
      <c r="X22" s="630"/>
      <c r="Y22" s="426"/>
      <c r="Z22" s="631"/>
      <c r="AA22" s="163"/>
    </row>
    <row r="23" spans="1:27" ht="18" customHeight="1">
      <c r="A23" s="162"/>
      <c r="B23" s="635"/>
      <c r="C23" s="636"/>
      <c r="D23" s="636"/>
      <c r="E23" s="637"/>
      <c r="F23" s="630"/>
      <c r="G23" s="631"/>
      <c r="H23" s="630"/>
      <c r="I23" s="426"/>
      <c r="J23" s="631"/>
      <c r="K23" s="630"/>
      <c r="L23" s="426"/>
      <c r="M23" s="631"/>
      <c r="N23" s="630"/>
      <c r="O23" s="426"/>
      <c r="P23" s="631" t="s">
        <v>272</v>
      </c>
      <c r="Q23" s="630"/>
      <c r="R23" s="426"/>
      <c r="S23" s="631"/>
      <c r="T23" s="630"/>
      <c r="U23" s="426"/>
      <c r="V23" s="426"/>
      <c r="W23" s="631" t="s">
        <v>272</v>
      </c>
      <c r="X23" s="630"/>
      <c r="Y23" s="426"/>
      <c r="Z23" s="631"/>
      <c r="AA23" s="163"/>
    </row>
    <row r="24" spans="1:27" ht="18" customHeight="1">
      <c r="A24" s="162"/>
      <c r="B24" s="635"/>
      <c r="C24" s="636"/>
      <c r="D24" s="636"/>
      <c r="E24" s="637"/>
      <c r="F24" s="630"/>
      <c r="G24" s="631"/>
      <c r="H24" s="630"/>
      <c r="I24" s="426"/>
      <c r="J24" s="631"/>
      <c r="K24" s="630"/>
      <c r="L24" s="426"/>
      <c r="M24" s="631"/>
      <c r="N24" s="630"/>
      <c r="O24" s="426"/>
      <c r="P24" s="631" t="s">
        <v>272</v>
      </c>
      <c r="Q24" s="630"/>
      <c r="R24" s="426"/>
      <c r="S24" s="631"/>
      <c r="T24" s="630"/>
      <c r="U24" s="426"/>
      <c r="V24" s="426"/>
      <c r="W24" s="631" t="s">
        <v>272</v>
      </c>
      <c r="X24" s="630"/>
      <c r="Y24" s="426"/>
      <c r="Z24" s="631"/>
      <c r="AA24" s="163"/>
    </row>
    <row r="25" spans="1:27" ht="18" customHeight="1">
      <c r="A25" s="162"/>
      <c r="B25" s="635"/>
      <c r="C25" s="636"/>
      <c r="D25" s="636"/>
      <c r="E25" s="637"/>
      <c r="F25" s="630"/>
      <c r="G25" s="631"/>
      <c r="H25" s="630"/>
      <c r="I25" s="426"/>
      <c r="J25" s="631"/>
      <c r="K25" s="630"/>
      <c r="L25" s="426"/>
      <c r="M25" s="631"/>
      <c r="N25" s="630"/>
      <c r="O25" s="426"/>
      <c r="P25" s="631" t="s">
        <v>272</v>
      </c>
      <c r="Q25" s="630"/>
      <c r="R25" s="426"/>
      <c r="S25" s="631"/>
      <c r="T25" s="630"/>
      <c r="U25" s="426"/>
      <c r="V25" s="426"/>
      <c r="W25" s="631" t="s">
        <v>272</v>
      </c>
      <c r="X25" s="630"/>
      <c r="Y25" s="426"/>
      <c r="Z25" s="631"/>
      <c r="AA25" s="163"/>
    </row>
    <row r="26" spans="1:27" ht="18" customHeight="1">
      <c r="A26" s="162"/>
      <c r="B26" s="635"/>
      <c r="C26" s="636"/>
      <c r="D26" s="636"/>
      <c r="E26" s="637"/>
      <c r="F26" s="630"/>
      <c r="G26" s="631"/>
      <c r="H26" s="630"/>
      <c r="I26" s="426"/>
      <c r="J26" s="631"/>
      <c r="K26" s="630"/>
      <c r="L26" s="426"/>
      <c r="M26" s="631"/>
      <c r="N26" s="630"/>
      <c r="O26" s="426"/>
      <c r="P26" s="631" t="s">
        <v>272</v>
      </c>
      <c r="Q26" s="630"/>
      <c r="R26" s="426"/>
      <c r="S26" s="631"/>
      <c r="T26" s="630"/>
      <c r="U26" s="426"/>
      <c r="V26" s="426"/>
      <c r="W26" s="631" t="s">
        <v>272</v>
      </c>
      <c r="X26" s="630"/>
      <c r="Y26" s="426"/>
      <c r="Z26" s="631"/>
      <c r="AA26" s="163"/>
    </row>
    <row r="27" spans="1:27" ht="18" customHeight="1">
      <c r="A27" s="162"/>
      <c r="B27" s="635"/>
      <c r="C27" s="636"/>
      <c r="D27" s="636"/>
      <c r="E27" s="637"/>
      <c r="F27" s="630"/>
      <c r="G27" s="631"/>
      <c r="H27" s="630"/>
      <c r="I27" s="426"/>
      <c r="J27" s="631"/>
      <c r="K27" s="630"/>
      <c r="L27" s="426"/>
      <c r="M27" s="631"/>
      <c r="N27" s="630"/>
      <c r="O27" s="426"/>
      <c r="P27" s="631" t="s">
        <v>272</v>
      </c>
      <c r="Q27" s="630"/>
      <c r="R27" s="426"/>
      <c r="S27" s="631"/>
      <c r="T27" s="630"/>
      <c r="U27" s="426"/>
      <c r="V27" s="426"/>
      <c r="W27" s="631" t="s">
        <v>272</v>
      </c>
      <c r="X27" s="630"/>
      <c r="Y27" s="426"/>
      <c r="Z27" s="631"/>
      <c r="AA27" s="163"/>
    </row>
    <row r="28" spans="1:27" ht="18" customHeight="1">
      <c r="A28" s="162"/>
      <c r="B28" s="635"/>
      <c r="C28" s="636"/>
      <c r="D28" s="636"/>
      <c r="E28" s="637"/>
      <c r="F28" s="630"/>
      <c r="G28" s="631"/>
      <c r="H28" s="630"/>
      <c r="I28" s="426"/>
      <c r="J28" s="631"/>
      <c r="K28" s="630"/>
      <c r="L28" s="426"/>
      <c r="M28" s="631"/>
      <c r="N28" s="630"/>
      <c r="O28" s="426"/>
      <c r="P28" s="631" t="s">
        <v>272</v>
      </c>
      <c r="Q28" s="630"/>
      <c r="R28" s="426"/>
      <c r="S28" s="631"/>
      <c r="T28" s="630"/>
      <c r="U28" s="426"/>
      <c r="V28" s="426"/>
      <c r="W28" s="631" t="s">
        <v>272</v>
      </c>
      <c r="X28" s="630"/>
      <c r="Y28" s="426"/>
      <c r="Z28" s="631"/>
      <c r="AA28" s="163"/>
    </row>
    <row r="29" spans="1:27" ht="18" customHeight="1">
      <c r="A29" s="162"/>
      <c r="B29" s="638" t="s">
        <v>246</v>
      </c>
      <c r="C29" s="639"/>
      <c r="D29" s="639"/>
      <c r="E29" s="639"/>
      <c r="F29" s="639"/>
      <c r="G29" s="639"/>
      <c r="H29" s="639"/>
      <c r="I29" s="639"/>
      <c r="J29" s="639"/>
      <c r="K29" s="639"/>
      <c r="L29" s="639"/>
      <c r="M29" s="639"/>
      <c r="N29" s="639"/>
      <c r="O29" s="639"/>
      <c r="P29" s="639"/>
      <c r="Q29" s="639"/>
      <c r="R29" s="639"/>
      <c r="S29" s="640"/>
      <c r="T29" s="630"/>
      <c r="U29" s="426"/>
      <c r="V29" s="426"/>
      <c r="W29" s="631" t="s">
        <v>272</v>
      </c>
      <c r="X29" s="630"/>
      <c r="Y29" s="426"/>
      <c r="Z29" s="631"/>
      <c r="AA29" s="163"/>
    </row>
    <row r="30" spans="1:27" ht="18" customHeight="1">
      <c r="A30" s="162"/>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63"/>
    </row>
    <row r="31" spans="1:27" ht="18" customHeight="1">
      <c r="A31" s="162"/>
      <c r="B31" s="401" t="str">
        <f>IF(GENGO="","",GENGO)</f>
        <v>令和</v>
      </c>
      <c r="C31" s="401"/>
      <c r="D31" s="209"/>
      <c r="E31" s="128" t="s">
        <v>142</v>
      </c>
      <c r="F31" s="209"/>
      <c r="G31" s="128" t="s">
        <v>129</v>
      </c>
      <c r="H31" s="209"/>
      <c r="I31" s="128" t="s">
        <v>128</v>
      </c>
      <c r="J31" s="392" t="s">
        <v>676</v>
      </c>
      <c r="K31" s="392"/>
      <c r="L31" s="392"/>
      <c r="M31" s="392"/>
      <c r="N31" s="392"/>
      <c r="O31" s="128" t="s">
        <v>355</v>
      </c>
      <c r="P31" s="17"/>
      <c r="Q31" s="128" t="s">
        <v>356</v>
      </c>
      <c r="R31" s="392" t="s">
        <v>357</v>
      </c>
      <c r="S31" s="392"/>
      <c r="T31" s="392"/>
      <c r="U31" s="392"/>
      <c r="V31" s="392"/>
      <c r="W31" s="392"/>
      <c r="X31" s="392"/>
      <c r="Y31" s="392"/>
      <c r="Z31" s="392"/>
      <c r="AA31" s="163"/>
    </row>
    <row r="32" spans="1:27" ht="18" customHeight="1">
      <c r="A32" s="162"/>
      <c r="B32" s="129"/>
      <c r="C32" s="129"/>
      <c r="D32" s="129"/>
      <c r="E32" s="129"/>
      <c r="F32" s="129"/>
      <c r="G32" s="129"/>
      <c r="H32" s="129"/>
      <c r="I32" s="129"/>
      <c r="J32" s="129"/>
      <c r="K32" s="129"/>
      <c r="L32" s="129"/>
      <c r="Y32" s="129"/>
      <c r="Z32" s="129"/>
      <c r="AA32" s="163"/>
    </row>
    <row r="33" spans="1:27" ht="18" customHeight="1">
      <c r="A33" s="162"/>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63"/>
    </row>
    <row r="34" spans="1:27" ht="18" customHeight="1">
      <c r="A34" s="162"/>
      <c r="B34" s="129"/>
      <c r="C34" s="129"/>
      <c r="D34" s="129"/>
      <c r="E34" s="129"/>
      <c r="F34" s="129"/>
      <c r="G34" s="129"/>
      <c r="H34" s="129"/>
      <c r="I34" s="129"/>
      <c r="J34" s="129"/>
      <c r="K34" s="129"/>
      <c r="L34" s="129"/>
      <c r="M34" s="129"/>
      <c r="N34" s="129"/>
      <c r="O34" s="129"/>
      <c r="P34" s="129"/>
      <c r="Q34" s="129"/>
      <c r="R34" s="129"/>
      <c r="S34" s="401" t="str">
        <f>IF(GENGO="","",GENGO)</f>
        <v>令和</v>
      </c>
      <c r="T34" s="401"/>
      <c r="U34" s="209"/>
      <c r="V34" s="128" t="s">
        <v>142</v>
      </c>
      <c r="W34" s="209"/>
      <c r="X34" s="128" t="s">
        <v>129</v>
      </c>
      <c r="Y34" s="209"/>
      <c r="Z34" s="128" t="s">
        <v>128</v>
      </c>
      <c r="AA34" s="163"/>
    </row>
    <row r="35" spans="1:27" ht="18" customHeight="1">
      <c r="A35" s="162"/>
      <c r="B35" s="129"/>
      <c r="C35" s="129"/>
      <c r="D35" s="129"/>
      <c r="E35" s="129"/>
      <c r="F35" s="129"/>
      <c r="G35" s="129"/>
      <c r="H35" s="129"/>
      <c r="I35" s="129"/>
      <c r="J35" s="129"/>
      <c r="K35" s="129"/>
      <c r="L35" s="129"/>
      <c r="M35" s="129"/>
      <c r="N35" s="129"/>
      <c r="O35" s="129"/>
      <c r="P35" s="129"/>
      <c r="Q35" s="129"/>
      <c r="R35" s="129"/>
      <c r="S35" s="119"/>
      <c r="T35" s="119"/>
      <c r="U35" s="17"/>
      <c r="V35" s="128"/>
      <c r="W35" s="17"/>
      <c r="X35" s="128"/>
      <c r="Y35" s="17"/>
      <c r="Z35" s="128"/>
      <c r="AA35" s="163"/>
    </row>
    <row r="36" spans="1:27" ht="18" customHeight="1">
      <c r="A36" s="162"/>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63"/>
    </row>
    <row r="37" spans="1:27" ht="18" customHeight="1">
      <c r="A37" s="162"/>
      <c r="B37" s="393" t="s">
        <v>155</v>
      </c>
      <c r="C37" s="393"/>
      <c r="D37" s="393"/>
      <c r="E37" s="383" t="str">
        <f>IF(HACCHUSHA_YAKUSHOKU="","",HACCHUSHA_YAKUSHOKU)</f>
        <v/>
      </c>
      <c r="F37" s="383"/>
      <c r="G37" s="383"/>
      <c r="H37" s="383"/>
      <c r="I37" s="383"/>
      <c r="J37" s="129" t="s">
        <v>156</v>
      </c>
      <c r="K37" s="129"/>
      <c r="L37" s="129"/>
      <c r="M37" s="129"/>
      <c r="N37" s="129"/>
      <c r="O37" s="129"/>
      <c r="P37" s="129"/>
      <c r="Q37" s="129"/>
      <c r="R37" s="129"/>
      <c r="S37" s="129"/>
      <c r="T37" s="129"/>
      <c r="U37" s="129"/>
      <c r="V37" s="129"/>
      <c r="W37" s="129"/>
      <c r="X37" s="129"/>
      <c r="Y37" s="129"/>
      <c r="Z37" s="129"/>
      <c r="AA37" s="163"/>
    </row>
    <row r="38" spans="1:27" ht="18" customHeight="1">
      <c r="A38" s="162"/>
      <c r="B38" s="97"/>
      <c r="C38" s="97"/>
      <c r="D38" s="97"/>
      <c r="E38" s="82"/>
      <c r="F38" s="82"/>
      <c r="G38" s="82"/>
      <c r="H38" s="82"/>
      <c r="I38" s="82"/>
      <c r="J38" s="129"/>
      <c r="K38" s="129"/>
      <c r="L38" s="129"/>
      <c r="M38" s="129"/>
      <c r="N38" s="129"/>
      <c r="O38" s="129"/>
      <c r="P38" s="129"/>
      <c r="Q38" s="129"/>
      <c r="R38" s="129"/>
      <c r="S38" s="129"/>
      <c r="T38" s="129"/>
      <c r="U38" s="129"/>
      <c r="V38" s="129"/>
      <c r="W38" s="129"/>
      <c r="X38" s="129"/>
      <c r="Y38" s="129"/>
      <c r="Z38" s="129"/>
      <c r="AA38" s="163"/>
    </row>
    <row r="39" spans="1:27" ht="18" customHeight="1">
      <c r="A39" s="162"/>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63"/>
    </row>
    <row r="40" spans="1:27" ht="18" customHeight="1">
      <c r="A40" s="162"/>
      <c r="B40" s="129"/>
      <c r="C40" s="129"/>
      <c r="D40" s="129"/>
      <c r="E40" s="129"/>
      <c r="F40" s="129"/>
      <c r="G40" s="129"/>
      <c r="H40" s="129"/>
      <c r="I40" s="129"/>
      <c r="J40" s="129"/>
      <c r="K40" s="129"/>
      <c r="L40" s="401" t="s">
        <v>150</v>
      </c>
      <c r="M40" s="401"/>
      <c r="N40" s="401"/>
      <c r="O40" s="431"/>
      <c r="P40" s="431"/>
      <c r="Q40" s="431"/>
      <c r="R40" s="431"/>
      <c r="S40" s="431"/>
      <c r="T40" s="431"/>
      <c r="U40" s="431"/>
      <c r="V40" s="431"/>
      <c r="W40" s="431"/>
      <c r="X40" s="431"/>
      <c r="Y40" s="129"/>
      <c r="Z40" s="129"/>
      <c r="AA40" s="163"/>
    </row>
    <row r="41" spans="1:27" ht="18" customHeight="1">
      <c r="A41" s="162"/>
      <c r="B41" s="129"/>
      <c r="C41" s="129"/>
      <c r="D41" s="129"/>
      <c r="E41" s="129"/>
      <c r="F41" s="129"/>
      <c r="G41" s="129"/>
      <c r="H41" s="129"/>
      <c r="I41" s="393" t="s">
        <v>365</v>
      </c>
      <c r="J41" s="393"/>
      <c r="K41" s="393"/>
      <c r="L41" s="401" t="s">
        <v>151</v>
      </c>
      <c r="M41" s="401"/>
      <c r="N41" s="401"/>
      <c r="O41" s="431"/>
      <c r="P41" s="431"/>
      <c r="Q41" s="431"/>
      <c r="R41" s="431"/>
      <c r="S41" s="431"/>
      <c r="T41" s="431"/>
      <c r="U41" s="431"/>
      <c r="V41" s="431"/>
      <c r="W41" s="431"/>
      <c r="X41" s="431"/>
      <c r="Z41" s="129"/>
      <c r="AA41" s="163"/>
    </row>
    <row r="42" spans="1:27" ht="18" customHeight="1">
      <c r="A42" s="162"/>
      <c r="B42" s="129"/>
      <c r="C42" s="129"/>
      <c r="D42" s="129"/>
      <c r="E42" s="129"/>
      <c r="F42" s="129"/>
      <c r="G42" s="129"/>
      <c r="H42" s="129"/>
      <c r="I42" s="129"/>
      <c r="J42" s="129"/>
      <c r="K42" s="129"/>
      <c r="L42" s="401" t="s">
        <v>152</v>
      </c>
      <c r="M42" s="401"/>
      <c r="N42" s="401"/>
      <c r="O42" s="431"/>
      <c r="P42" s="431"/>
      <c r="Q42" s="431"/>
      <c r="R42" s="431"/>
      <c r="S42" s="431"/>
      <c r="T42" s="431"/>
      <c r="U42" s="431"/>
      <c r="V42" s="431"/>
      <c r="W42" s="431"/>
      <c r="X42" s="431"/>
      <c r="Y42" s="128" t="s">
        <v>340</v>
      </c>
      <c r="Z42" s="129"/>
      <c r="AA42" s="163"/>
    </row>
    <row r="43" spans="1:27" ht="18" customHeight="1">
      <c r="A43" s="162"/>
      <c r="B43" s="129"/>
      <c r="C43" s="129"/>
      <c r="D43" s="129"/>
      <c r="E43" s="129"/>
      <c r="F43" s="129"/>
      <c r="G43" s="129"/>
      <c r="H43" s="129"/>
      <c r="I43" s="129"/>
      <c r="J43" s="129"/>
      <c r="K43" s="129"/>
      <c r="L43" s="119"/>
      <c r="M43" s="119"/>
      <c r="N43" s="119"/>
      <c r="O43" s="149"/>
      <c r="P43" s="149"/>
      <c r="Q43" s="149"/>
      <c r="R43" s="149"/>
      <c r="S43" s="149"/>
      <c r="T43" s="149"/>
      <c r="U43" s="149"/>
      <c r="V43" s="149"/>
      <c r="W43" s="149"/>
      <c r="X43" s="149"/>
      <c r="Y43" s="129"/>
      <c r="Z43" s="129"/>
      <c r="AA43" s="163"/>
    </row>
    <row r="44" spans="1:27" ht="18" customHeight="1">
      <c r="A44" s="172"/>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4"/>
    </row>
  </sheetData>
  <mergeCells count="114">
    <mergeCell ref="X21:Z21"/>
    <mergeCell ref="T21:W21"/>
    <mergeCell ref="T22:W22"/>
    <mergeCell ref="K17:M18"/>
    <mergeCell ref="X17:Z19"/>
    <mergeCell ref="Q19:S19"/>
    <mergeCell ref="T19:W19"/>
    <mergeCell ref="T17:W18"/>
    <mergeCell ref="Q17:S18"/>
    <mergeCell ref="N17:P18"/>
    <mergeCell ref="X22:Z22"/>
    <mergeCell ref="L42:N42"/>
    <mergeCell ref="O42:X42"/>
    <mergeCell ref="L40:N40"/>
    <mergeCell ref="O40:X40"/>
    <mergeCell ref="Q28:S28"/>
    <mergeCell ref="X28:Z28"/>
    <mergeCell ref="N28:P28"/>
    <mergeCell ref="T28:W28"/>
    <mergeCell ref="X25:Z25"/>
    <mergeCell ref="T25:W25"/>
    <mergeCell ref="F27:G27"/>
    <mergeCell ref="X23:Z23"/>
    <mergeCell ref="X24:Z24"/>
    <mergeCell ref="Q24:S24"/>
    <mergeCell ref="N24:P24"/>
    <mergeCell ref="Q23:S23"/>
    <mergeCell ref="N23:P23"/>
    <mergeCell ref="Q22:S22"/>
    <mergeCell ref="N22:P22"/>
    <mergeCell ref="T23:W23"/>
    <mergeCell ref="H24:J24"/>
    <mergeCell ref="K24:M24"/>
    <mergeCell ref="T24:W24"/>
    <mergeCell ref="I41:K41"/>
    <mergeCell ref="L41:N41"/>
    <mergeCell ref="O41:X41"/>
    <mergeCell ref="S34:T34"/>
    <mergeCell ref="Q26:S26"/>
    <mergeCell ref="X26:Z26"/>
    <mergeCell ref="Q27:S27"/>
    <mergeCell ref="X27:Z27"/>
    <mergeCell ref="N27:P27"/>
    <mergeCell ref="T27:W27"/>
    <mergeCell ref="H26:J26"/>
    <mergeCell ref="K26:M26"/>
    <mergeCell ref="H27:J27"/>
    <mergeCell ref="K27:M27"/>
    <mergeCell ref="N26:P26"/>
    <mergeCell ref="T26:W26"/>
    <mergeCell ref="R31:Z31"/>
    <mergeCell ref="X29:Z29"/>
    <mergeCell ref="T29:W29"/>
    <mergeCell ref="B26:E26"/>
    <mergeCell ref="F26:G26"/>
    <mergeCell ref="C9:F9"/>
    <mergeCell ref="F17:G19"/>
    <mergeCell ref="H17:J18"/>
    <mergeCell ref="H19:J19"/>
    <mergeCell ref="Q20:S20"/>
    <mergeCell ref="B22:E22"/>
    <mergeCell ref="F22:G22"/>
    <mergeCell ref="H22:J22"/>
    <mergeCell ref="K22:M22"/>
    <mergeCell ref="B23:E23"/>
    <mergeCell ref="F23:G23"/>
    <mergeCell ref="H23:J23"/>
    <mergeCell ref="K23:M23"/>
    <mergeCell ref="Q25:S25"/>
    <mergeCell ref="F25:G25"/>
    <mergeCell ref="H25:J25"/>
    <mergeCell ref="K25:M25"/>
    <mergeCell ref="B24:E24"/>
    <mergeCell ref="F24:G24"/>
    <mergeCell ref="Q21:S21"/>
    <mergeCell ref="B37:D37"/>
    <mergeCell ref="E37:I37"/>
    <mergeCell ref="I13:N13"/>
    <mergeCell ref="C15:F15"/>
    <mergeCell ref="K19:M19"/>
    <mergeCell ref="B20:E20"/>
    <mergeCell ref="F20:G20"/>
    <mergeCell ref="H20:J20"/>
    <mergeCell ref="K20:M20"/>
    <mergeCell ref="B21:E21"/>
    <mergeCell ref="F21:G21"/>
    <mergeCell ref="H21:J21"/>
    <mergeCell ref="K21:M21"/>
    <mergeCell ref="N21:P21"/>
    <mergeCell ref="N25:P25"/>
    <mergeCell ref="B25:E25"/>
    <mergeCell ref="B31:C31"/>
    <mergeCell ref="B29:S29"/>
    <mergeCell ref="J31:N31"/>
    <mergeCell ref="H28:J28"/>
    <mergeCell ref="K28:M28"/>
    <mergeCell ref="B28:E28"/>
    <mergeCell ref="F28:G28"/>
    <mergeCell ref="B27:E27"/>
    <mergeCell ref="A3:AA4"/>
    <mergeCell ref="H12:I12"/>
    <mergeCell ref="C7:F7"/>
    <mergeCell ref="X20:Z20"/>
    <mergeCell ref="N20:O20"/>
    <mergeCell ref="T20:V20"/>
    <mergeCell ref="B17:E19"/>
    <mergeCell ref="N19:P19"/>
    <mergeCell ref="C11:F11"/>
    <mergeCell ref="H11:I11"/>
    <mergeCell ref="C13:F13"/>
    <mergeCell ref="H7:Z8"/>
    <mergeCell ref="H9:Z9"/>
    <mergeCell ref="J11:Q11"/>
    <mergeCell ref="J12:Q12"/>
  </mergeCells>
  <phoneticPr fontId="3"/>
  <printOptions horizontalCentered="1" verticalCentered="1"/>
  <pageMargins left="0.78740157480314965" right="0.78740157480314965" top="0.78740157480314965" bottom="0.78740157480314965" header="0.59055118110236227" footer="0.59055118110236227"/>
  <pageSetup paperSize="9" orientation="portrait" r:id="rId1"/>
  <headerFooter alignWithMargins="0">
    <oddHeader>&amp;L様式第２２号</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view="pageBreakPreview" zoomScaleNormal="100" workbookViewId="0"/>
  </sheetViews>
  <sheetFormatPr defaultColWidth="3.125" defaultRowHeight="18" customHeight="1"/>
  <cols>
    <col min="1" max="16384" width="3.125" style="30"/>
  </cols>
  <sheetData>
    <row r="1" spans="1:27" ht="18" customHeight="1">
      <c r="A1" s="34"/>
      <c r="B1" s="42"/>
      <c r="C1" s="42"/>
      <c r="D1" s="42"/>
      <c r="E1" s="42"/>
      <c r="F1" s="42"/>
      <c r="G1" s="42"/>
      <c r="H1" s="42"/>
      <c r="I1" s="42"/>
      <c r="J1" s="42"/>
      <c r="K1" s="42"/>
      <c r="L1" s="42"/>
      <c r="M1" s="42"/>
      <c r="N1" s="42"/>
      <c r="O1" s="42"/>
      <c r="P1" s="42"/>
      <c r="Q1" s="42"/>
      <c r="R1" s="42"/>
      <c r="S1" s="42"/>
      <c r="T1" s="42"/>
      <c r="U1" s="42"/>
      <c r="V1" s="42"/>
      <c r="W1" s="42"/>
      <c r="X1" s="42"/>
      <c r="Y1" s="42"/>
      <c r="Z1" s="42"/>
      <c r="AA1" s="32"/>
    </row>
    <row r="2" spans="1:27" ht="18" customHeight="1">
      <c r="A2" s="31"/>
      <c r="B2" s="40"/>
      <c r="C2" s="40"/>
      <c r="D2" s="40"/>
      <c r="E2" s="40"/>
      <c r="F2" s="40"/>
      <c r="G2" s="40"/>
      <c r="H2" s="40"/>
      <c r="I2" s="40"/>
      <c r="J2" s="40"/>
      <c r="K2" s="40"/>
      <c r="L2" s="40"/>
      <c r="M2" s="40"/>
      <c r="N2" s="40"/>
      <c r="O2" s="40"/>
      <c r="P2" s="40"/>
      <c r="Q2" s="40"/>
      <c r="R2" s="40"/>
      <c r="S2" s="40"/>
      <c r="T2" s="40"/>
      <c r="U2" s="40"/>
      <c r="V2" s="40"/>
      <c r="W2" s="40"/>
      <c r="X2" s="40"/>
      <c r="Y2" s="40"/>
      <c r="Z2" s="40"/>
      <c r="AA2" s="33"/>
    </row>
    <row r="3" spans="1:27" ht="18" customHeight="1">
      <c r="A3" s="386" t="s">
        <v>358</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8"/>
    </row>
    <row r="4" spans="1:27" ht="18" customHeight="1">
      <c r="A4" s="386"/>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8"/>
    </row>
    <row r="5" spans="1:27" ht="18" customHeight="1">
      <c r="A5" s="14"/>
      <c r="B5" s="15"/>
      <c r="C5" s="15"/>
      <c r="D5" s="15"/>
      <c r="E5" s="15"/>
      <c r="F5" s="15"/>
      <c r="G5" s="15"/>
      <c r="H5" s="15"/>
      <c r="I5" s="15"/>
      <c r="J5" s="15"/>
      <c r="K5" s="15"/>
      <c r="L5" s="15"/>
      <c r="M5" s="15"/>
      <c r="N5" s="15"/>
      <c r="O5" s="15"/>
      <c r="P5" s="15"/>
      <c r="Q5" s="15"/>
      <c r="R5" s="15"/>
      <c r="S5" s="15"/>
      <c r="T5" s="15"/>
      <c r="U5" s="15"/>
      <c r="V5" s="15"/>
      <c r="W5" s="15"/>
      <c r="X5" s="15"/>
      <c r="Y5" s="15"/>
      <c r="Z5" s="15"/>
      <c r="AA5" s="16"/>
    </row>
    <row r="6" spans="1:27" ht="18" customHeight="1">
      <c r="A6" s="31"/>
      <c r="B6" s="40"/>
      <c r="C6" s="40"/>
      <c r="D6" s="40"/>
      <c r="E6" s="40"/>
      <c r="F6" s="40"/>
      <c r="G6" s="40"/>
      <c r="H6" s="40"/>
      <c r="I6" s="40"/>
      <c r="J6" s="40"/>
      <c r="K6" s="40"/>
      <c r="L6" s="40"/>
      <c r="M6" s="40"/>
      <c r="N6" s="40"/>
      <c r="O6" s="40"/>
      <c r="P6" s="40"/>
      <c r="Q6" s="40"/>
      <c r="R6" s="40"/>
      <c r="S6" s="40"/>
      <c r="T6" s="40"/>
      <c r="U6" s="40"/>
      <c r="V6" s="40"/>
      <c r="W6" s="40"/>
      <c r="X6" s="40"/>
      <c r="Y6" s="40"/>
      <c r="Z6" s="40"/>
      <c r="AA6" s="33"/>
    </row>
    <row r="7" spans="1:27" ht="18" customHeight="1">
      <c r="A7" s="31"/>
      <c r="B7" s="39">
        <v>1</v>
      </c>
      <c r="C7" s="649" t="s">
        <v>146</v>
      </c>
      <c r="D7" s="649"/>
      <c r="E7" s="649"/>
      <c r="F7" s="649"/>
      <c r="G7" s="40"/>
      <c r="H7" s="629" t="str">
        <f>IF(KENMEI="","",KENMEI)</f>
        <v/>
      </c>
      <c r="I7" s="629"/>
      <c r="J7" s="629"/>
      <c r="K7" s="629"/>
      <c r="L7" s="629"/>
      <c r="M7" s="629"/>
      <c r="N7" s="629"/>
      <c r="O7" s="629"/>
      <c r="P7" s="629"/>
      <c r="Q7" s="629"/>
      <c r="R7" s="629"/>
      <c r="S7" s="629"/>
      <c r="T7" s="629"/>
      <c r="U7" s="629"/>
      <c r="V7" s="629"/>
      <c r="W7" s="629"/>
      <c r="X7" s="629"/>
      <c r="Y7" s="629"/>
      <c r="Z7" s="629"/>
      <c r="AA7" s="33"/>
    </row>
    <row r="8" spans="1:27" ht="18" customHeight="1">
      <c r="A8" s="31"/>
      <c r="B8" s="40"/>
      <c r="C8" s="40"/>
      <c r="D8" s="40"/>
      <c r="E8" s="40"/>
      <c r="F8" s="40"/>
      <c r="G8" s="40"/>
      <c r="H8" s="629"/>
      <c r="I8" s="629"/>
      <c r="J8" s="629"/>
      <c r="K8" s="629"/>
      <c r="L8" s="629"/>
      <c r="M8" s="629"/>
      <c r="N8" s="629"/>
      <c r="O8" s="629"/>
      <c r="P8" s="629"/>
      <c r="Q8" s="629"/>
      <c r="R8" s="629"/>
      <c r="S8" s="629"/>
      <c r="T8" s="629"/>
      <c r="U8" s="629"/>
      <c r="V8" s="629"/>
      <c r="W8" s="629"/>
      <c r="X8" s="629"/>
      <c r="Y8" s="629"/>
      <c r="Z8" s="629"/>
      <c r="AA8" s="33"/>
    </row>
    <row r="9" spans="1:27" ht="18" customHeight="1">
      <c r="A9" s="31"/>
      <c r="B9" s="40"/>
      <c r="C9" s="40"/>
      <c r="D9" s="40"/>
      <c r="E9" s="40"/>
      <c r="F9" s="40"/>
      <c r="G9" s="40"/>
      <c r="H9" s="44"/>
      <c r="I9" s="44"/>
      <c r="J9" s="44"/>
      <c r="K9" s="44"/>
      <c r="L9" s="44"/>
      <c r="M9" s="44"/>
      <c r="N9" s="44"/>
      <c r="O9" s="44"/>
      <c r="P9" s="44"/>
      <c r="Q9" s="44"/>
      <c r="R9" s="44"/>
      <c r="S9" s="44"/>
      <c r="T9" s="44"/>
      <c r="U9" s="44"/>
      <c r="V9" s="44"/>
      <c r="W9" s="44"/>
      <c r="X9" s="44"/>
      <c r="Y9" s="44"/>
      <c r="Z9" s="44"/>
      <c r="AA9" s="33"/>
    </row>
    <row r="10" spans="1:27" ht="18" customHeight="1">
      <c r="A10" s="31"/>
      <c r="B10" s="40"/>
      <c r="C10" s="40"/>
      <c r="D10" s="40"/>
      <c r="E10" s="40"/>
      <c r="F10" s="40"/>
      <c r="G10" s="40"/>
      <c r="H10" s="44"/>
      <c r="I10" s="44"/>
      <c r="J10" s="44"/>
      <c r="K10" s="44"/>
      <c r="L10" s="44"/>
      <c r="M10" s="44"/>
      <c r="N10" s="44"/>
      <c r="O10" s="44"/>
      <c r="P10" s="44"/>
      <c r="Q10" s="44"/>
      <c r="R10" s="44"/>
      <c r="S10" s="44"/>
      <c r="T10" s="44"/>
      <c r="U10" s="44"/>
      <c r="V10" s="44"/>
      <c r="W10" s="44"/>
      <c r="X10" s="44"/>
      <c r="Y10" s="44"/>
      <c r="Z10" s="44"/>
      <c r="AA10" s="33"/>
    </row>
    <row r="11" spans="1:27" ht="18" customHeight="1">
      <c r="A11" s="31"/>
      <c r="B11" s="39">
        <v>2</v>
      </c>
      <c r="C11" s="649" t="s">
        <v>160</v>
      </c>
      <c r="D11" s="649"/>
      <c r="E11" s="649"/>
      <c r="F11" s="649"/>
      <c r="G11" s="40"/>
      <c r="H11" s="422" t="str">
        <f>IF(BASHO="","",BASHO)</f>
        <v/>
      </c>
      <c r="I11" s="422"/>
      <c r="J11" s="422"/>
      <c r="K11" s="422"/>
      <c r="L11" s="422"/>
      <c r="M11" s="422"/>
      <c r="N11" s="422"/>
      <c r="O11" s="422"/>
      <c r="P11" s="422"/>
      <c r="Q11" s="422"/>
      <c r="R11" s="422"/>
      <c r="S11" s="422"/>
      <c r="T11" s="422"/>
      <c r="U11" s="422"/>
      <c r="V11" s="422"/>
      <c r="W11" s="422"/>
      <c r="X11" s="422"/>
      <c r="Y11" s="422"/>
      <c r="Z11" s="422"/>
      <c r="AA11" s="33"/>
    </row>
    <row r="12" spans="1:27" ht="18" customHeight="1">
      <c r="A12" s="31"/>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33"/>
    </row>
    <row r="13" spans="1:27" ht="18" customHeight="1">
      <c r="A13" s="31"/>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33"/>
    </row>
    <row r="14" spans="1:27" ht="18" customHeight="1">
      <c r="A14" s="31"/>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33"/>
    </row>
    <row r="15" spans="1:27" ht="18" customHeight="1">
      <c r="A15" s="31"/>
      <c r="B15" s="39">
        <v>3</v>
      </c>
      <c r="C15" s="649" t="s">
        <v>174</v>
      </c>
      <c r="D15" s="649"/>
      <c r="E15" s="649"/>
      <c r="F15" s="649"/>
      <c r="G15" s="40"/>
      <c r="H15" s="650" t="s">
        <v>175</v>
      </c>
      <c r="I15" s="650"/>
      <c r="J15" s="438" t="str">
        <f>IF(CHAKUSHU_DATE="","",CHAKUSHU_DATE)</f>
        <v/>
      </c>
      <c r="K15" s="438"/>
      <c r="L15" s="438"/>
      <c r="M15" s="438"/>
      <c r="N15" s="438"/>
      <c r="O15" s="438"/>
      <c r="P15" s="438"/>
      <c r="Q15" s="438"/>
      <c r="R15" s="40"/>
      <c r="S15" s="40"/>
      <c r="T15" s="40"/>
      <c r="U15" s="40"/>
      <c r="V15" s="40"/>
      <c r="W15" s="40"/>
      <c r="X15" s="40"/>
      <c r="Y15" s="40"/>
      <c r="Z15" s="40"/>
      <c r="AA15" s="33"/>
    </row>
    <row r="16" spans="1:27" ht="18" customHeight="1">
      <c r="A16" s="31"/>
      <c r="B16" s="40"/>
      <c r="C16" s="40"/>
      <c r="D16" s="40"/>
      <c r="E16" s="40"/>
      <c r="F16" s="40"/>
      <c r="G16" s="40"/>
      <c r="H16" s="650" t="s">
        <v>186</v>
      </c>
      <c r="I16" s="650"/>
      <c r="J16" s="436">
        <f>IF(HENKO_KANSEI_DATE="変更なし",KANSEI_DATE,HENKO_KANSEI_DATE)</f>
        <v>0</v>
      </c>
      <c r="K16" s="436"/>
      <c r="L16" s="436"/>
      <c r="M16" s="436"/>
      <c r="N16" s="436"/>
      <c r="O16" s="436"/>
      <c r="P16" s="436"/>
      <c r="Q16" s="436"/>
      <c r="R16" s="40"/>
      <c r="S16" s="40"/>
      <c r="T16" s="40"/>
      <c r="U16" s="40"/>
      <c r="V16" s="40"/>
      <c r="W16" s="40"/>
      <c r="X16" s="40"/>
      <c r="Y16" s="40"/>
      <c r="Z16" s="40"/>
      <c r="AA16" s="33"/>
    </row>
    <row r="17" spans="1:27" ht="18" customHeight="1">
      <c r="A17" s="31"/>
      <c r="B17" s="40"/>
      <c r="C17" s="40"/>
      <c r="D17" s="40"/>
      <c r="E17" s="40"/>
      <c r="F17" s="40"/>
      <c r="G17" s="40"/>
      <c r="H17" s="26"/>
      <c r="I17" s="26"/>
      <c r="J17" s="26"/>
      <c r="K17" s="26"/>
      <c r="L17" s="17"/>
      <c r="M17" s="39"/>
      <c r="N17" s="17"/>
      <c r="O17" s="39"/>
      <c r="P17" s="17"/>
      <c r="Q17" s="39"/>
      <c r="R17" s="40"/>
      <c r="S17" s="40"/>
      <c r="T17" s="40"/>
      <c r="U17" s="40"/>
      <c r="V17" s="40"/>
      <c r="W17" s="40"/>
      <c r="X17" s="40"/>
      <c r="Y17" s="40"/>
      <c r="Z17" s="40"/>
      <c r="AA17" s="33"/>
    </row>
    <row r="18" spans="1:27" ht="18" customHeight="1">
      <c r="A18" s="31"/>
      <c r="B18" s="40"/>
      <c r="C18" s="40"/>
      <c r="D18" s="40"/>
      <c r="E18" s="40"/>
      <c r="F18" s="40"/>
      <c r="G18" s="40"/>
      <c r="H18" s="26"/>
      <c r="I18" s="26"/>
      <c r="J18" s="26"/>
      <c r="K18" s="26"/>
      <c r="L18" s="17"/>
      <c r="M18" s="39"/>
      <c r="N18" s="17"/>
      <c r="O18" s="39"/>
      <c r="P18" s="17"/>
      <c r="Q18" s="39"/>
      <c r="R18" s="40"/>
      <c r="S18" s="40"/>
      <c r="T18" s="40"/>
      <c r="U18" s="40"/>
      <c r="V18" s="40"/>
      <c r="W18" s="40"/>
      <c r="X18" s="40"/>
      <c r="Y18" s="40"/>
      <c r="Z18" s="40"/>
      <c r="AA18" s="33"/>
    </row>
    <row r="19" spans="1:27" ht="18" customHeight="1">
      <c r="A19" s="31"/>
      <c r="B19" s="39">
        <v>4</v>
      </c>
      <c r="C19" s="649" t="s">
        <v>187</v>
      </c>
      <c r="D19" s="649"/>
      <c r="E19" s="649"/>
      <c r="F19" s="649"/>
      <c r="G19" s="40"/>
      <c r="H19" s="38" t="s">
        <v>211</v>
      </c>
      <c r="I19" s="536">
        <f>IF(HENKO_KEIYAKU_MONEY="変更なし",KEIYAKU_MONEY,HENKO_KEIYAKU_MONEY)</f>
        <v>0</v>
      </c>
      <c r="J19" s="536"/>
      <c r="K19" s="536"/>
      <c r="L19" s="536"/>
      <c r="M19" s="536"/>
      <c r="N19" s="536"/>
      <c r="O19" s="38" t="s">
        <v>212</v>
      </c>
      <c r="P19" s="40"/>
      <c r="Q19" s="40"/>
      <c r="R19" s="40"/>
      <c r="S19" s="40"/>
      <c r="T19" s="40"/>
      <c r="U19" s="40"/>
      <c r="V19" s="40"/>
      <c r="W19" s="40"/>
      <c r="X19" s="40"/>
      <c r="Y19" s="40"/>
      <c r="Z19" s="40"/>
      <c r="AA19" s="33"/>
    </row>
    <row r="20" spans="1:27" ht="18" customHeight="1">
      <c r="A20" s="31"/>
      <c r="B20" s="39"/>
      <c r="C20" s="40"/>
      <c r="D20" s="40"/>
      <c r="E20" s="40"/>
      <c r="F20" s="40"/>
      <c r="G20" s="40"/>
      <c r="H20" s="40"/>
      <c r="I20" s="40"/>
      <c r="J20" s="40"/>
      <c r="K20" s="40"/>
      <c r="L20" s="40"/>
      <c r="M20" s="40"/>
      <c r="N20" s="40"/>
      <c r="O20" s="40"/>
      <c r="P20" s="40"/>
      <c r="Q20" s="40"/>
      <c r="R20" s="40"/>
      <c r="S20" s="40"/>
      <c r="T20" s="40"/>
      <c r="U20" s="40"/>
      <c r="V20" s="40"/>
      <c r="W20" s="40"/>
      <c r="X20" s="40"/>
      <c r="Y20" s="40"/>
      <c r="Z20" s="40"/>
      <c r="AA20" s="33"/>
    </row>
    <row r="21" spans="1:27" ht="18" customHeight="1">
      <c r="A21" s="31"/>
      <c r="B21" s="39"/>
      <c r="C21" s="40"/>
      <c r="D21" s="40"/>
      <c r="E21" s="40"/>
      <c r="F21" s="40"/>
      <c r="G21" s="40"/>
      <c r="H21" s="40"/>
      <c r="I21" s="40"/>
      <c r="J21" s="40"/>
      <c r="K21" s="40"/>
      <c r="L21" s="40"/>
      <c r="M21" s="40"/>
      <c r="N21" s="40"/>
      <c r="O21" s="40"/>
      <c r="P21" s="40"/>
      <c r="Q21" s="40"/>
      <c r="R21" s="40"/>
      <c r="S21" s="40"/>
      <c r="T21" s="40"/>
      <c r="U21" s="40"/>
      <c r="V21" s="40"/>
      <c r="W21" s="40"/>
      <c r="X21" s="40"/>
      <c r="Y21" s="40"/>
      <c r="Z21" s="40"/>
      <c r="AA21" s="33"/>
    </row>
    <row r="22" spans="1:27" ht="18" customHeight="1">
      <c r="A22" s="31"/>
      <c r="B22" s="39"/>
      <c r="C22" s="40"/>
      <c r="D22" s="40"/>
      <c r="E22" s="40"/>
      <c r="F22" s="40"/>
      <c r="G22" s="40"/>
      <c r="H22" s="40"/>
      <c r="I22" s="40"/>
      <c r="J22" s="40"/>
      <c r="K22" s="40"/>
      <c r="L22" s="40"/>
      <c r="M22" s="40"/>
      <c r="N22" s="40"/>
      <c r="O22" s="40"/>
      <c r="P22" s="40"/>
      <c r="Q22" s="40"/>
      <c r="R22" s="40"/>
      <c r="S22" s="40"/>
      <c r="T22" s="40"/>
      <c r="U22" s="40"/>
      <c r="V22" s="40"/>
      <c r="W22" s="40"/>
      <c r="X22" s="40"/>
      <c r="Y22" s="40"/>
      <c r="Z22" s="40"/>
      <c r="AA22" s="33"/>
    </row>
    <row r="23" spans="1:27" ht="18" customHeight="1">
      <c r="A23" s="31"/>
      <c r="B23" s="437" t="str">
        <f>IF(KEIYAKU_DATE="","",KEIYAKU_DATE)</f>
        <v/>
      </c>
      <c r="C23" s="437"/>
      <c r="D23" s="437"/>
      <c r="E23" s="437"/>
      <c r="F23" s="437"/>
      <c r="G23" s="437"/>
      <c r="H23" s="437"/>
      <c r="I23" s="437"/>
      <c r="J23" s="648" t="s">
        <v>359</v>
      </c>
      <c r="K23" s="648"/>
      <c r="L23" s="648"/>
      <c r="M23" s="648"/>
      <c r="N23" s="648"/>
      <c r="O23" s="648"/>
      <c r="P23" s="648"/>
      <c r="Q23" s="648"/>
      <c r="R23" s="648"/>
      <c r="S23" s="648"/>
      <c r="T23" s="648"/>
      <c r="U23" s="648"/>
      <c r="V23" s="648"/>
      <c r="W23" s="648"/>
      <c r="X23" s="648"/>
      <c r="Y23" s="648"/>
      <c r="Z23" s="648"/>
      <c r="AA23" s="33"/>
    </row>
    <row r="24" spans="1:27" ht="18" customHeight="1">
      <c r="A24" s="31"/>
      <c r="B24" s="649" t="s">
        <v>360</v>
      </c>
      <c r="C24" s="649"/>
      <c r="D24" s="649"/>
      <c r="E24" s="39" t="s">
        <v>361</v>
      </c>
      <c r="F24" s="17">
        <v>43</v>
      </c>
      <c r="G24" s="39" t="s">
        <v>362</v>
      </c>
      <c r="H24" s="39" t="s">
        <v>361</v>
      </c>
      <c r="I24" s="17">
        <v>1</v>
      </c>
      <c r="J24" s="39" t="s">
        <v>363</v>
      </c>
      <c r="K24" s="39" t="s">
        <v>361</v>
      </c>
      <c r="L24" s="17"/>
      <c r="M24" s="39" t="s">
        <v>364</v>
      </c>
      <c r="N24" s="651" t="s">
        <v>369</v>
      </c>
      <c r="O24" s="651"/>
      <c r="P24" s="651"/>
      <c r="Q24" s="651"/>
      <c r="R24" s="651"/>
      <c r="S24" s="651"/>
      <c r="T24" s="651"/>
      <c r="U24" s="651"/>
      <c r="V24" s="651"/>
      <c r="W24" s="651"/>
      <c r="X24" s="651"/>
      <c r="Y24" s="651"/>
      <c r="Z24" s="35"/>
      <c r="AA24" s="33"/>
    </row>
    <row r="25" spans="1:27" ht="18" customHeight="1">
      <c r="A25" s="31"/>
      <c r="B25" s="27"/>
      <c r="C25" s="27"/>
      <c r="D25" s="27"/>
      <c r="E25" s="39"/>
      <c r="F25" s="17"/>
      <c r="G25" s="39"/>
      <c r="H25" s="39"/>
      <c r="I25" s="17"/>
      <c r="J25" s="39"/>
      <c r="K25" s="39"/>
      <c r="L25" s="17"/>
      <c r="M25" s="39"/>
      <c r="N25" s="39"/>
      <c r="O25" s="39"/>
      <c r="P25" s="39"/>
      <c r="Q25" s="39"/>
      <c r="R25" s="39"/>
      <c r="S25" s="39"/>
      <c r="T25" s="39"/>
      <c r="U25" s="39"/>
      <c r="V25" s="39"/>
      <c r="W25" s="39"/>
      <c r="X25" s="39"/>
      <c r="Y25" s="39"/>
      <c r="Z25" s="35"/>
      <c r="AA25" s="33"/>
    </row>
    <row r="26" spans="1:27" ht="18" customHeight="1">
      <c r="A26" s="31"/>
      <c r="B26" s="652" t="s">
        <v>883</v>
      </c>
      <c r="C26" s="652"/>
      <c r="D26" s="652"/>
      <c r="E26" s="652"/>
      <c r="F26" s="652"/>
      <c r="G26" s="652"/>
      <c r="H26" s="652"/>
      <c r="I26" s="652"/>
      <c r="J26" s="652"/>
      <c r="K26" s="652"/>
      <c r="L26" s="652"/>
      <c r="M26" s="652"/>
      <c r="N26" s="652"/>
      <c r="O26" s="652"/>
      <c r="P26" s="652"/>
      <c r="Q26" s="652"/>
      <c r="R26" s="652"/>
      <c r="S26" s="652"/>
      <c r="T26" s="652"/>
      <c r="U26" s="652"/>
      <c r="V26" s="652"/>
      <c r="W26" s="652"/>
      <c r="X26" s="652"/>
      <c r="Y26" s="652"/>
      <c r="Z26" s="652"/>
      <c r="AA26" s="33"/>
    </row>
    <row r="27" spans="1:27" ht="18" customHeight="1">
      <c r="A27" s="31"/>
      <c r="B27" s="652"/>
      <c r="C27" s="652"/>
      <c r="D27" s="652"/>
      <c r="E27" s="652"/>
      <c r="F27" s="652"/>
      <c r="G27" s="652"/>
      <c r="H27" s="652"/>
      <c r="I27" s="652"/>
      <c r="J27" s="652"/>
      <c r="K27" s="652"/>
      <c r="L27" s="652"/>
      <c r="M27" s="652"/>
      <c r="N27" s="652"/>
      <c r="O27" s="652"/>
      <c r="P27" s="652"/>
      <c r="Q27" s="652"/>
      <c r="R27" s="652"/>
      <c r="S27" s="652"/>
      <c r="T27" s="652"/>
      <c r="U27" s="652"/>
      <c r="V27" s="652"/>
      <c r="W27" s="652"/>
      <c r="X27" s="652"/>
      <c r="Y27" s="652"/>
      <c r="Z27" s="652"/>
      <c r="AA27" s="33"/>
    </row>
    <row r="28" spans="1:27" ht="18" customHeight="1">
      <c r="A28" s="31"/>
      <c r="B28" s="652"/>
      <c r="C28" s="652"/>
      <c r="D28" s="652"/>
      <c r="E28" s="652"/>
      <c r="F28" s="652"/>
      <c r="G28" s="652"/>
      <c r="H28" s="652"/>
      <c r="I28" s="652"/>
      <c r="J28" s="652"/>
      <c r="K28" s="652"/>
      <c r="L28" s="652"/>
      <c r="M28" s="652"/>
      <c r="N28" s="652"/>
      <c r="O28" s="652"/>
      <c r="P28" s="652"/>
      <c r="Q28" s="652"/>
      <c r="R28" s="652"/>
      <c r="S28" s="652"/>
      <c r="T28" s="652"/>
      <c r="U28" s="652"/>
      <c r="V28" s="652"/>
      <c r="W28" s="652"/>
      <c r="X28" s="652"/>
      <c r="Y28" s="652"/>
      <c r="Z28" s="652"/>
      <c r="AA28" s="33"/>
    </row>
    <row r="29" spans="1:27" ht="18" customHeight="1">
      <c r="A29" s="31"/>
      <c r="B29" s="652"/>
      <c r="C29" s="652"/>
      <c r="D29" s="652"/>
      <c r="E29" s="652"/>
      <c r="F29" s="652"/>
      <c r="G29" s="652"/>
      <c r="H29" s="652"/>
      <c r="I29" s="652"/>
      <c r="J29" s="652"/>
      <c r="K29" s="652"/>
      <c r="L29" s="652"/>
      <c r="M29" s="652"/>
      <c r="N29" s="652"/>
      <c r="O29" s="652"/>
      <c r="P29" s="652"/>
      <c r="Q29" s="652"/>
      <c r="R29" s="652"/>
      <c r="S29" s="652"/>
      <c r="T29" s="652"/>
      <c r="U29" s="652"/>
      <c r="V29" s="652"/>
      <c r="W29" s="652"/>
      <c r="X29" s="652"/>
      <c r="Y29" s="652"/>
      <c r="Z29" s="652"/>
      <c r="AA29" s="33"/>
    </row>
    <row r="30" spans="1:27" ht="18" customHeight="1">
      <c r="A30" s="31"/>
      <c r="B30" s="39"/>
      <c r="C30" s="40"/>
      <c r="D30" s="40"/>
      <c r="E30" s="40"/>
      <c r="F30" s="40"/>
      <c r="G30" s="40"/>
      <c r="H30" s="40"/>
      <c r="I30" s="40"/>
      <c r="J30" s="40"/>
      <c r="K30" s="40"/>
      <c r="L30" s="40"/>
      <c r="M30" s="40"/>
      <c r="N30" s="40"/>
      <c r="O30" s="40"/>
      <c r="P30" s="40"/>
      <c r="Q30" s="40"/>
      <c r="R30" s="40"/>
      <c r="S30" s="40"/>
      <c r="T30" s="40"/>
      <c r="U30" s="40"/>
      <c r="V30" s="40"/>
      <c r="W30" s="40"/>
      <c r="X30" s="40"/>
      <c r="Y30" s="40"/>
      <c r="Z30" s="40"/>
      <c r="AA30" s="33"/>
    </row>
    <row r="31" spans="1:27" ht="18" customHeight="1">
      <c r="A31" s="31"/>
      <c r="B31" s="39"/>
      <c r="C31" s="40"/>
      <c r="D31" s="40"/>
      <c r="E31" s="40"/>
      <c r="F31" s="40"/>
      <c r="G31" s="40"/>
      <c r="H31" s="40"/>
      <c r="I31" s="40"/>
      <c r="J31" s="40"/>
      <c r="K31" s="40"/>
      <c r="L31" s="40"/>
      <c r="M31" s="40"/>
      <c r="N31" s="40"/>
      <c r="O31" s="40"/>
      <c r="P31" s="40"/>
      <c r="Q31" s="40"/>
      <c r="R31" s="40"/>
      <c r="S31" s="40"/>
      <c r="T31" s="40"/>
      <c r="U31" s="40"/>
      <c r="V31" s="40"/>
      <c r="W31" s="40"/>
      <c r="X31" s="40"/>
      <c r="Y31" s="40"/>
      <c r="Z31" s="40"/>
      <c r="AA31" s="33"/>
    </row>
    <row r="32" spans="1:27" ht="18" customHeight="1">
      <c r="A32" s="31"/>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33"/>
    </row>
    <row r="33" spans="1:27" ht="18" customHeight="1">
      <c r="A33" s="31"/>
      <c r="B33" s="40"/>
      <c r="C33" s="40"/>
      <c r="D33" s="40"/>
      <c r="E33" s="40"/>
      <c r="F33" s="40"/>
      <c r="G33" s="40"/>
      <c r="H33" s="40"/>
      <c r="I33" s="40"/>
      <c r="J33" s="40"/>
      <c r="K33" s="40"/>
      <c r="L33" s="40"/>
      <c r="M33" s="40"/>
      <c r="N33" s="40"/>
      <c r="O33" s="40"/>
      <c r="P33" s="40"/>
      <c r="R33" s="40"/>
      <c r="S33" s="401" t="str">
        <f>IF(GENGO="","",GENGO)</f>
        <v>令和</v>
      </c>
      <c r="T33" s="650"/>
      <c r="U33" s="209"/>
      <c r="V33" s="39" t="s">
        <v>142</v>
      </c>
      <c r="W33" s="209"/>
      <c r="X33" s="39" t="s">
        <v>129</v>
      </c>
      <c r="Y33" s="209"/>
      <c r="Z33" s="39" t="s">
        <v>128</v>
      </c>
      <c r="AA33" s="33"/>
    </row>
    <row r="34" spans="1:27" ht="18" customHeight="1">
      <c r="A34" s="31"/>
      <c r="B34" s="40"/>
      <c r="C34" s="40"/>
      <c r="D34" s="40"/>
      <c r="E34" s="40"/>
      <c r="F34" s="40"/>
      <c r="G34" s="40"/>
      <c r="H34" s="40"/>
      <c r="I34" s="40"/>
      <c r="J34" s="40"/>
      <c r="K34" s="40"/>
      <c r="L34" s="40"/>
      <c r="M34" s="40"/>
      <c r="N34" s="40"/>
      <c r="O34" s="40"/>
      <c r="P34" s="40"/>
      <c r="Q34" s="40"/>
      <c r="R34" s="40"/>
      <c r="S34" s="26"/>
      <c r="T34" s="26"/>
      <c r="U34" s="17"/>
      <c r="V34" s="39"/>
      <c r="W34" s="17"/>
      <c r="X34" s="39"/>
      <c r="Y34" s="17"/>
      <c r="Z34" s="39"/>
      <c r="AA34" s="33"/>
    </row>
    <row r="35" spans="1:27" ht="18" customHeight="1">
      <c r="A35" s="31"/>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33"/>
    </row>
    <row r="36" spans="1:27" ht="18" customHeight="1">
      <c r="A36" s="31"/>
      <c r="B36" s="40"/>
      <c r="C36" s="40"/>
      <c r="D36" s="40"/>
      <c r="E36" s="647" t="s">
        <v>150</v>
      </c>
      <c r="F36" s="647"/>
      <c r="G36" s="647"/>
      <c r="H36" s="648"/>
      <c r="I36" s="648"/>
      <c r="J36" s="648"/>
      <c r="K36" s="648"/>
      <c r="L36" s="648"/>
      <c r="M36" s="648"/>
      <c r="N36" s="648"/>
      <c r="O36" s="648"/>
      <c r="P36" s="648"/>
      <c r="Q36" s="648"/>
      <c r="R36" s="40"/>
      <c r="S36" s="40"/>
      <c r="T36" s="40"/>
      <c r="U36" s="40"/>
      <c r="V36" s="40"/>
      <c r="W36" s="40"/>
      <c r="X36" s="40"/>
      <c r="Y36" s="40"/>
      <c r="Z36" s="40"/>
      <c r="AA36" s="33"/>
    </row>
    <row r="37" spans="1:27" ht="18" customHeight="1">
      <c r="A37" s="31"/>
      <c r="B37" s="649" t="s">
        <v>365</v>
      </c>
      <c r="C37" s="649"/>
      <c r="D37" s="649"/>
      <c r="E37" s="647" t="s">
        <v>151</v>
      </c>
      <c r="F37" s="647"/>
      <c r="G37" s="647"/>
      <c r="H37" s="648"/>
      <c r="I37" s="648"/>
      <c r="J37" s="648"/>
      <c r="K37" s="648"/>
      <c r="L37" s="648"/>
      <c r="M37" s="648"/>
      <c r="N37" s="648"/>
      <c r="O37" s="648"/>
      <c r="P37" s="648"/>
      <c r="Q37" s="648"/>
      <c r="R37" s="40"/>
      <c r="S37" s="40"/>
      <c r="T37" s="40"/>
      <c r="U37" s="40"/>
      <c r="V37" s="40"/>
      <c r="W37" s="40"/>
      <c r="X37" s="40"/>
      <c r="Y37" s="40"/>
      <c r="Z37" s="40"/>
      <c r="AA37" s="33"/>
    </row>
    <row r="38" spans="1:27" ht="18" customHeight="1">
      <c r="A38" s="31"/>
      <c r="B38" s="40"/>
      <c r="C38" s="40"/>
      <c r="D38" s="40"/>
      <c r="E38" s="647" t="s">
        <v>152</v>
      </c>
      <c r="F38" s="647"/>
      <c r="G38" s="647"/>
      <c r="H38" s="648"/>
      <c r="I38" s="648"/>
      <c r="J38" s="648"/>
      <c r="K38" s="648"/>
      <c r="L38" s="648"/>
      <c r="M38" s="648"/>
      <c r="N38" s="648"/>
      <c r="O38" s="648"/>
      <c r="P38" s="648"/>
      <c r="Q38" s="648"/>
      <c r="R38" s="40" t="s">
        <v>156</v>
      </c>
      <c r="S38" s="40"/>
      <c r="T38" s="40"/>
      <c r="U38" s="40"/>
      <c r="V38" s="40"/>
      <c r="W38" s="40"/>
      <c r="X38" s="40"/>
      <c r="Y38" s="40"/>
      <c r="Z38" s="40"/>
      <c r="AA38" s="33"/>
    </row>
    <row r="39" spans="1:27" ht="18" customHeight="1">
      <c r="A39" s="31"/>
      <c r="B39" s="40"/>
      <c r="C39" s="40"/>
      <c r="D39" s="40"/>
      <c r="E39" s="40"/>
      <c r="F39" s="40"/>
      <c r="G39" s="40"/>
      <c r="H39" s="40"/>
      <c r="Y39" s="40"/>
      <c r="Z39" s="40"/>
      <c r="AA39" s="33"/>
    </row>
    <row r="40" spans="1:27" ht="18" customHeight="1">
      <c r="A40" s="31"/>
      <c r="B40" s="40"/>
      <c r="C40" s="40"/>
      <c r="D40" s="40"/>
      <c r="E40" s="40"/>
      <c r="F40" s="40"/>
      <c r="G40" s="40"/>
      <c r="H40" s="40"/>
      <c r="J40" s="20"/>
      <c r="K40" s="20"/>
      <c r="L40" s="20"/>
      <c r="M40" s="650" t="s">
        <v>150</v>
      </c>
      <c r="N40" s="650"/>
      <c r="O40" s="405" t="str">
        <f>IF(HACCHUSHA_JUSHO="","",HACCHUSHA_JUSHO)</f>
        <v>静岡県伊豆市小立野38-2</v>
      </c>
      <c r="P40" s="405"/>
      <c r="Q40" s="405"/>
      <c r="R40" s="405"/>
      <c r="S40" s="405"/>
      <c r="T40" s="405"/>
      <c r="U40" s="405"/>
      <c r="V40" s="405"/>
      <c r="W40" s="405"/>
      <c r="X40" s="405"/>
      <c r="Y40" s="405"/>
      <c r="Z40" s="40"/>
      <c r="AA40" s="33"/>
    </row>
    <row r="41" spans="1:27" ht="9" customHeight="1">
      <c r="A41" s="31"/>
      <c r="B41" s="40"/>
      <c r="C41" s="40"/>
      <c r="D41" s="40"/>
      <c r="E41" s="40"/>
      <c r="F41" s="40"/>
      <c r="G41" s="40"/>
      <c r="H41" s="40"/>
      <c r="J41" s="654" t="s">
        <v>155</v>
      </c>
      <c r="K41" s="654"/>
      <c r="L41" s="654"/>
      <c r="M41" s="653"/>
      <c r="N41" s="653"/>
      <c r="O41" s="405"/>
      <c r="P41" s="405"/>
      <c r="Q41" s="405"/>
      <c r="R41" s="405"/>
      <c r="S41" s="405"/>
      <c r="T41" s="405"/>
      <c r="U41" s="405"/>
      <c r="V41" s="405"/>
      <c r="W41" s="405"/>
      <c r="X41" s="405"/>
      <c r="Y41" s="405"/>
      <c r="Z41" s="40"/>
      <c r="AA41" s="33"/>
    </row>
    <row r="42" spans="1:27" ht="9" customHeight="1">
      <c r="A42" s="31"/>
      <c r="B42" s="40"/>
      <c r="C42" s="40"/>
      <c r="D42" s="40"/>
      <c r="E42" s="40"/>
      <c r="F42" s="40"/>
      <c r="G42" s="40"/>
      <c r="H42" s="40"/>
      <c r="J42" s="654"/>
      <c r="K42" s="654"/>
      <c r="L42" s="654"/>
      <c r="M42" s="650" t="s">
        <v>152</v>
      </c>
      <c r="N42" s="650"/>
      <c r="O42" s="397" t="str">
        <f>IF(HACCHUSHA_YAKUSHOKU="","",HACCHUSHA_YAKUSHOKU)</f>
        <v/>
      </c>
      <c r="P42" s="397"/>
      <c r="Q42" s="397"/>
      <c r="R42" s="397"/>
      <c r="S42" s="398" t="str">
        <f>IF(HACCHUSHA_NAME="","",HACCHUSHA_NAME)</f>
        <v/>
      </c>
      <c r="T42" s="398"/>
      <c r="U42" s="398"/>
      <c r="V42" s="398"/>
      <c r="W42" s="398"/>
      <c r="X42" s="398"/>
      <c r="Y42" s="655" t="s">
        <v>205</v>
      </c>
      <c r="Z42" s="40"/>
      <c r="AA42" s="33"/>
    </row>
    <row r="43" spans="1:27" ht="18" customHeight="1">
      <c r="A43" s="31"/>
      <c r="B43" s="40"/>
      <c r="C43" s="40"/>
      <c r="D43" s="40"/>
      <c r="E43" s="40"/>
      <c r="F43" s="40"/>
      <c r="G43" s="40"/>
      <c r="H43" s="40"/>
      <c r="I43" s="40"/>
      <c r="J43" s="21"/>
      <c r="K43" s="21"/>
      <c r="L43" s="22"/>
      <c r="M43" s="653"/>
      <c r="N43" s="653"/>
      <c r="O43" s="397"/>
      <c r="P43" s="397"/>
      <c r="Q43" s="397"/>
      <c r="R43" s="397"/>
      <c r="S43" s="398"/>
      <c r="T43" s="398"/>
      <c r="U43" s="398"/>
      <c r="V43" s="398"/>
      <c r="W43" s="398"/>
      <c r="X43" s="398"/>
      <c r="Y43" s="655"/>
      <c r="Z43" s="40"/>
      <c r="AA43" s="33"/>
    </row>
    <row r="44" spans="1:27" ht="18" customHeight="1">
      <c r="A44" s="31"/>
      <c r="B44" s="40"/>
      <c r="C44" s="40"/>
      <c r="D44" s="40"/>
      <c r="E44" s="40"/>
      <c r="F44" s="40"/>
      <c r="G44" s="40"/>
      <c r="H44" s="40"/>
      <c r="I44" s="40"/>
      <c r="J44" s="40"/>
      <c r="K44" s="40"/>
      <c r="T44" s="35"/>
      <c r="U44" s="35"/>
      <c r="V44" s="35"/>
      <c r="W44" s="35"/>
      <c r="X44" s="35"/>
      <c r="Y44" s="40"/>
      <c r="Z44" s="40"/>
      <c r="AA44" s="33"/>
    </row>
    <row r="45" spans="1:27" ht="18" customHeight="1">
      <c r="A45" s="36"/>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37"/>
    </row>
  </sheetData>
  <mergeCells count="32">
    <mergeCell ref="M40:N41"/>
    <mergeCell ref="O40:Y41"/>
    <mergeCell ref="J41:L42"/>
    <mergeCell ref="M42:N43"/>
    <mergeCell ref="Y42:Y43"/>
    <mergeCell ref="O42:R43"/>
    <mergeCell ref="S42:X43"/>
    <mergeCell ref="A3:AA4"/>
    <mergeCell ref="C11:F11"/>
    <mergeCell ref="C7:F7"/>
    <mergeCell ref="H7:Z8"/>
    <mergeCell ref="H11:Z11"/>
    <mergeCell ref="B37:D37"/>
    <mergeCell ref="C15:F15"/>
    <mergeCell ref="H15:I15"/>
    <mergeCell ref="B24:D24"/>
    <mergeCell ref="S33:T33"/>
    <mergeCell ref="N24:Y24"/>
    <mergeCell ref="B26:Z29"/>
    <mergeCell ref="H16:I16"/>
    <mergeCell ref="C19:F19"/>
    <mergeCell ref="I19:N19"/>
    <mergeCell ref="J23:Z23"/>
    <mergeCell ref="B23:I23"/>
    <mergeCell ref="J15:Q15"/>
    <mergeCell ref="J16:Q16"/>
    <mergeCell ref="E38:G38"/>
    <mergeCell ref="H38:Q38"/>
    <mergeCell ref="E36:G36"/>
    <mergeCell ref="H36:Q36"/>
    <mergeCell ref="E37:G37"/>
    <mergeCell ref="H37:Q37"/>
  </mergeCells>
  <phoneticPr fontId="3"/>
  <printOptions horizontalCentered="1" verticalCentered="1"/>
  <pageMargins left="0.78740157480314965" right="0.78740157480314965" top="0.78740157480314965" bottom="0.78740157480314965" header="0.59055118110236227" footer="0.59055118110236227"/>
  <pageSetup paperSize="9" orientation="portrait" r:id="rId1"/>
  <headerFooter alignWithMargins="0">
    <oddHeader>&amp;L様式第２３号</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5"/>
  <sheetViews>
    <sheetView view="pageBreakPreview" zoomScaleNormal="100" workbookViewId="0"/>
  </sheetViews>
  <sheetFormatPr defaultColWidth="3.125" defaultRowHeight="18" customHeight="1"/>
  <cols>
    <col min="1" max="16384" width="3.125" style="111"/>
  </cols>
  <sheetData>
    <row r="1" spans="1:38" ht="18" customHeight="1">
      <c r="A1" s="141"/>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3"/>
    </row>
    <row r="2" spans="1:38" ht="18" customHeight="1">
      <c r="A2" s="144"/>
      <c r="B2" s="128"/>
      <c r="C2" s="128"/>
      <c r="D2" s="128"/>
      <c r="E2" s="128"/>
      <c r="F2" s="128"/>
      <c r="G2" s="128"/>
      <c r="H2" s="128"/>
      <c r="I2" s="128"/>
      <c r="J2" s="128"/>
      <c r="K2" s="128"/>
      <c r="L2" s="128"/>
      <c r="M2" s="128"/>
      <c r="N2" s="128"/>
      <c r="O2" s="128"/>
      <c r="P2" s="128"/>
      <c r="Q2" s="128"/>
      <c r="R2" s="128"/>
      <c r="S2" s="128"/>
      <c r="T2" s="128"/>
      <c r="U2" s="128"/>
      <c r="V2" s="128"/>
      <c r="W2" s="80"/>
      <c r="X2" s="407" t="s">
        <v>172</v>
      </c>
      <c r="Y2" s="408"/>
      <c r="Z2" s="409"/>
      <c r="AA2" s="145"/>
    </row>
    <row r="3" spans="1:38" ht="18" customHeight="1">
      <c r="A3" s="144"/>
      <c r="B3" s="128"/>
      <c r="C3" s="128"/>
      <c r="D3" s="128"/>
      <c r="E3" s="128"/>
      <c r="F3" s="128"/>
      <c r="G3" s="387" t="s">
        <v>370</v>
      </c>
      <c r="H3" s="387"/>
      <c r="I3" s="387"/>
      <c r="J3" s="387"/>
      <c r="K3" s="387"/>
      <c r="L3" s="387"/>
      <c r="M3" s="387"/>
      <c r="N3" s="387"/>
      <c r="O3" s="387"/>
      <c r="P3" s="387"/>
      <c r="Q3" s="387"/>
      <c r="R3" s="387"/>
      <c r="S3" s="387"/>
      <c r="T3" s="387"/>
      <c r="U3" s="387"/>
      <c r="V3" s="128"/>
      <c r="W3" s="146"/>
      <c r="X3" s="410"/>
      <c r="Y3" s="411"/>
      <c r="Z3" s="412"/>
      <c r="AA3" s="145"/>
    </row>
    <row r="4" spans="1:38" ht="18" customHeight="1">
      <c r="A4" s="144"/>
      <c r="B4" s="128"/>
      <c r="C4" s="128"/>
      <c r="D4" s="128"/>
      <c r="E4" s="128"/>
      <c r="F4" s="128"/>
      <c r="G4" s="387"/>
      <c r="H4" s="387"/>
      <c r="I4" s="387"/>
      <c r="J4" s="387"/>
      <c r="K4" s="387"/>
      <c r="L4" s="387"/>
      <c r="M4" s="387"/>
      <c r="N4" s="387"/>
      <c r="O4" s="387"/>
      <c r="P4" s="387"/>
      <c r="Q4" s="387"/>
      <c r="R4" s="387"/>
      <c r="S4" s="387"/>
      <c r="T4" s="387"/>
      <c r="U4" s="387"/>
      <c r="V4" s="128"/>
      <c r="W4" s="146"/>
      <c r="X4" s="410"/>
      <c r="Y4" s="411"/>
      <c r="Z4" s="412"/>
      <c r="AA4" s="145"/>
    </row>
    <row r="5" spans="1:38" ht="18" customHeight="1">
      <c r="A5" s="144"/>
      <c r="B5" s="128"/>
      <c r="C5" s="128"/>
      <c r="D5" s="128"/>
      <c r="E5" s="128"/>
      <c r="F5" s="128"/>
      <c r="G5" s="128"/>
      <c r="H5" s="128"/>
      <c r="I5" s="128"/>
      <c r="J5" s="128"/>
      <c r="K5" s="128"/>
      <c r="L5" s="128"/>
      <c r="M5" s="128"/>
      <c r="N5" s="128"/>
      <c r="O5" s="128"/>
      <c r="P5" s="128"/>
      <c r="Q5" s="128"/>
      <c r="R5" s="128"/>
      <c r="S5" s="128"/>
      <c r="T5" s="128"/>
      <c r="U5" s="128"/>
      <c r="V5" s="128"/>
      <c r="W5" s="146"/>
      <c r="X5" s="413"/>
      <c r="Y5" s="414"/>
      <c r="Z5" s="415"/>
      <c r="AA5" s="145"/>
    </row>
    <row r="6" spans="1:38" ht="18" customHeight="1">
      <c r="A6" s="144"/>
      <c r="B6" s="128"/>
      <c r="C6" s="128"/>
      <c r="D6" s="128"/>
      <c r="E6" s="128"/>
      <c r="F6" s="128"/>
      <c r="G6" s="128"/>
      <c r="H6" s="128"/>
      <c r="I6" s="128"/>
      <c r="J6" s="128"/>
      <c r="K6" s="128"/>
      <c r="L6" s="128"/>
      <c r="M6" s="128"/>
      <c r="N6" s="128"/>
      <c r="O6" s="128"/>
      <c r="P6" s="128"/>
      <c r="Q6" s="128"/>
      <c r="R6" s="128"/>
      <c r="S6" s="128"/>
      <c r="T6" s="128"/>
      <c r="U6" s="128"/>
      <c r="V6" s="128"/>
      <c r="W6" s="146"/>
      <c r="X6" s="146"/>
      <c r="Y6" s="146"/>
      <c r="Z6" s="146"/>
      <c r="AA6" s="145"/>
    </row>
    <row r="7" spans="1:38" ht="18" customHeight="1">
      <c r="A7" s="147"/>
      <c r="B7" s="128">
        <v>1</v>
      </c>
      <c r="C7" s="393" t="s">
        <v>371</v>
      </c>
      <c r="D7" s="393"/>
      <c r="E7" s="393"/>
      <c r="F7" s="393"/>
      <c r="G7" s="80"/>
      <c r="H7" s="657" t="str">
        <f>IF(KENMEI="","",KENMEI)</f>
        <v/>
      </c>
      <c r="I7" s="657"/>
      <c r="J7" s="657"/>
      <c r="K7" s="657"/>
      <c r="L7" s="657"/>
      <c r="M7" s="657"/>
      <c r="N7" s="657"/>
      <c r="O7" s="657"/>
      <c r="P7" s="657"/>
      <c r="Q7" s="657"/>
      <c r="R7" s="657"/>
      <c r="S7" s="657"/>
      <c r="T7" s="657"/>
      <c r="U7" s="657"/>
      <c r="V7" s="657"/>
      <c r="W7" s="657"/>
      <c r="X7" s="657"/>
      <c r="Y7" s="657"/>
      <c r="Z7" s="657"/>
      <c r="AA7" s="148"/>
    </row>
    <row r="8" spans="1:38" ht="18" customHeight="1">
      <c r="A8" s="147"/>
      <c r="B8" s="128"/>
      <c r="C8" s="97"/>
      <c r="D8" s="97"/>
      <c r="E8" s="97"/>
      <c r="F8" s="97"/>
      <c r="G8" s="80"/>
      <c r="H8" s="657"/>
      <c r="I8" s="657"/>
      <c r="J8" s="657"/>
      <c r="K8" s="657"/>
      <c r="L8" s="657"/>
      <c r="M8" s="657"/>
      <c r="N8" s="657"/>
      <c r="O8" s="657"/>
      <c r="P8" s="657"/>
      <c r="Q8" s="657"/>
      <c r="R8" s="657"/>
      <c r="S8" s="657"/>
      <c r="T8" s="657"/>
      <c r="U8" s="657"/>
      <c r="V8" s="657"/>
      <c r="W8" s="657"/>
      <c r="X8" s="657"/>
      <c r="Y8" s="657"/>
      <c r="Z8" s="657"/>
      <c r="AA8" s="148"/>
    </row>
    <row r="9" spans="1:38" ht="18" customHeight="1">
      <c r="A9" s="147"/>
      <c r="B9" s="80"/>
      <c r="C9" s="80"/>
      <c r="D9" s="80"/>
      <c r="E9" s="80"/>
      <c r="F9" s="80"/>
      <c r="G9" s="80"/>
      <c r="AA9" s="148"/>
    </row>
    <row r="10" spans="1:38" ht="18" customHeight="1">
      <c r="A10" s="147"/>
      <c r="B10" s="128">
        <v>2</v>
      </c>
      <c r="C10" s="393" t="s">
        <v>372</v>
      </c>
      <c r="D10" s="393"/>
      <c r="E10" s="393"/>
      <c r="F10" s="393"/>
      <c r="G10" s="80"/>
      <c r="H10" s="422" t="str">
        <f>IF(BASHO="","",BASHO)</f>
        <v/>
      </c>
      <c r="I10" s="422"/>
      <c r="J10" s="422"/>
      <c r="K10" s="422"/>
      <c r="L10" s="422"/>
      <c r="M10" s="422"/>
      <c r="N10" s="422"/>
      <c r="O10" s="422"/>
      <c r="P10" s="422"/>
      <c r="Q10" s="422"/>
      <c r="R10" s="422"/>
      <c r="S10" s="422"/>
      <c r="T10" s="422"/>
      <c r="U10" s="422"/>
      <c r="V10" s="422"/>
      <c r="W10" s="422"/>
      <c r="X10" s="422"/>
      <c r="Y10" s="422"/>
      <c r="Z10" s="422"/>
      <c r="AA10" s="148"/>
    </row>
    <row r="11" spans="1:38" ht="18" customHeight="1">
      <c r="A11" s="147"/>
      <c r="B11" s="128"/>
      <c r="C11" s="97"/>
      <c r="D11" s="97"/>
      <c r="E11" s="97"/>
      <c r="F11" s="97"/>
      <c r="G11" s="80"/>
      <c r="H11" s="119"/>
      <c r="I11" s="119"/>
      <c r="J11" s="119"/>
      <c r="K11" s="89"/>
      <c r="L11" s="89"/>
      <c r="M11" s="89"/>
      <c r="N11" s="89"/>
      <c r="O11" s="89"/>
      <c r="P11" s="89"/>
      <c r="Q11" s="89"/>
      <c r="R11" s="89"/>
      <c r="S11" s="89"/>
      <c r="T11" s="89"/>
      <c r="U11" s="119"/>
      <c r="V11" s="119"/>
      <c r="W11" s="128"/>
      <c r="X11" s="119"/>
      <c r="Y11" s="119"/>
      <c r="AA11" s="148"/>
    </row>
    <row r="12" spans="1:38" ht="18" customHeight="1">
      <c r="A12" s="147"/>
      <c r="B12" s="128"/>
      <c r="C12" s="97"/>
      <c r="D12" s="97"/>
      <c r="E12" s="97"/>
      <c r="F12" s="97"/>
      <c r="G12" s="80"/>
      <c r="H12" s="119"/>
      <c r="I12" s="119"/>
      <c r="J12" s="119"/>
      <c r="K12" s="89"/>
      <c r="L12" s="89"/>
      <c r="M12" s="89"/>
      <c r="N12" s="89"/>
      <c r="O12" s="89"/>
      <c r="P12" s="89"/>
      <c r="Q12" s="89"/>
      <c r="R12" s="89"/>
      <c r="S12" s="89"/>
      <c r="T12" s="89"/>
      <c r="U12" s="119"/>
      <c r="V12" s="119"/>
      <c r="W12" s="128"/>
      <c r="X12" s="119"/>
      <c r="Y12" s="119"/>
      <c r="AA12" s="148"/>
    </row>
    <row r="13" spans="1:38" ht="18" customHeight="1">
      <c r="A13" s="147"/>
      <c r="B13" s="128">
        <v>3</v>
      </c>
      <c r="C13" s="393" t="s">
        <v>373</v>
      </c>
      <c r="D13" s="393"/>
      <c r="E13" s="393"/>
      <c r="F13" s="393"/>
      <c r="G13" s="80"/>
      <c r="H13" s="551" t="str">
        <f>IF(KANSEI_DATE="","",KANSEI_DATE)</f>
        <v/>
      </c>
      <c r="I13" s="551"/>
      <c r="J13" s="551"/>
      <c r="K13" s="551"/>
      <c r="L13" s="551"/>
      <c r="M13" s="551"/>
      <c r="N13" s="551"/>
      <c r="O13" s="551"/>
      <c r="U13" s="149"/>
      <c r="V13" s="149"/>
      <c r="W13" s="149"/>
      <c r="X13" s="149"/>
      <c r="Y13" s="149"/>
      <c r="Z13" s="149"/>
      <c r="AA13" s="148"/>
    </row>
    <row r="14" spans="1:38" ht="18" customHeight="1">
      <c r="A14" s="147"/>
      <c r="B14" s="128"/>
      <c r="C14" s="97"/>
      <c r="D14" s="97"/>
      <c r="E14" s="97"/>
      <c r="F14" s="97"/>
      <c r="G14" s="80"/>
      <c r="H14" s="128"/>
      <c r="I14" s="128"/>
      <c r="J14" s="88"/>
      <c r="K14" s="128"/>
      <c r="L14" s="88"/>
      <c r="M14" s="128"/>
      <c r="N14" s="88"/>
      <c r="O14" s="128"/>
      <c r="U14" s="149"/>
      <c r="V14" s="149"/>
      <c r="W14" s="149"/>
      <c r="X14" s="149"/>
      <c r="Y14" s="149"/>
      <c r="Z14" s="149"/>
      <c r="AA14" s="148"/>
    </row>
    <row r="15" spans="1:38" ht="18" customHeight="1">
      <c r="A15" s="147"/>
      <c r="G15" s="80"/>
      <c r="U15" s="80"/>
      <c r="V15" s="80"/>
      <c r="W15" s="80"/>
      <c r="X15" s="80"/>
      <c r="Y15" s="80"/>
      <c r="Z15" s="80"/>
      <c r="AA15" s="148"/>
      <c r="AI15" s="80"/>
      <c r="AJ15" s="80"/>
      <c r="AK15" s="80"/>
      <c r="AL15" s="80"/>
    </row>
    <row r="16" spans="1:38" ht="18" customHeight="1">
      <c r="A16" s="147"/>
      <c r="B16" s="392">
        <v>4</v>
      </c>
      <c r="C16" s="393" t="s">
        <v>187</v>
      </c>
      <c r="D16" s="393"/>
      <c r="E16" s="393"/>
      <c r="F16" s="393"/>
      <c r="G16" s="80"/>
      <c r="H16" s="416" t="s">
        <v>211</v>
      </c>
      <c r="I16" s="424" t="str">
        <f>IF(KEIYAKU_MONEY="","",KEIYAKU_MONEY)</f>
        <v/>
      </c>
      <c r="J16" s="424"/>
      <c r="K16" s="424"/>
      <c r="L16" s="424"/>
      <c r="M16" s="424"/>
      <c r="N16" s="424"/>
      <c r="O16" s="424"/>
      <c r="P16" s="424"/>
      <c r="Q16" s="394" t="s">
        <v>212</v>
      </c>
      <c r="U16" s="80"/>
      <c r="V16" s="128"/>
      <c r="W16" s="80"/>
      <c r="X16" s="80"/>
      <c r="Y16" s="80"/>
      <c r="Z16" s="80"/>
      <c r="AA16" s="148"/>
    </row>
    <row r="17" spans="1:27" ht="18" customHeight="1">
      <c r="A17" s="147"/>
      <c r="B17" s="392"/>
      <c r="C17" s="393"/>
      <c r="D17" s="393"/>
      <c r="E17" s="393"/>
      <c r="F17" s="393"/>
      <c r="H17" s="417"/>
      <c r="I17" s="425"/>
      <c r="J17" s="425"/>
      <c r="K17" s="425"/>
      <c r="L17" s="425"/>
      <c r="M17" s="425"/>
      <c r="N17" s="425"/>
      <c r="O17" s="425"/>
      <c r="P17" s="425"/>
      <c r="Q17" s="395"/>
      <c r="U17" s="128"/>
      <c r="V17" s="128"/>
      <c r="AA17" s="148"/>
    </row>
    <row r="18" spans="1:27" ht="18" customHeight="1">
      <c r="A18" s="147"/>
      <c r="B18" s="98"/>
      <c r="C18" s="418" t="s">
        <v>189</v>
      </c>
      <c r="D18" s="418"/>
      <c r="E18" s="418"/>
      <c r="F18" s="418"/>
      <c r="G18" s="418"/>
      <c r="H18" s="418"/>
      <c r="I18" s="418"/>
      <c r="J18" s="418"/>
      <c r="K18" s="418"/>
      <c r="L18" s="418"/>
      <c r="M18" s="418"/>
      <c r="N18" s="418"/>
      <c r="O18" s="418"/>
      <c r="P18" s="150" t="s">
        <v>213</v>
      </c>
      <c r="Q18" s="421" t="e">
        <f>IF(ISBLANK(I16),"",ROUNDDOWN(I16*ZEIRITSU/(100+ZEIRITSU),0))</f>
        <v>#VALUE!</v>
      </c>
      <c r="R18" s="421"/>
      <c r="S18" s="421"/>
      <c r="T18" s="421"/>
      <c r="U18" s="421"/>
      <c r="V18" s="150" t="s">
        <v>214</v>
      </c>
      <c r="Z18" s="98"/>
      <c r="AA18" s="148"/>
    </row>
    <row r="19" spans="1:27" ht="18" customHeight="1">
      <c r="A19" s="147"/>
      <c r="B19" s="98"/>
      <c r="C19" s="154"/>
      <c r="D19" s="154"/>
      <c r="E19" s="154"/>
      <c r="F19" s="154"/>
      <c r="G19" s="154"/>
      <c r="H19" s="154"/>
      <c r="I19" s="154"/>
      <c r="J19" s="154"/>
      <c r="K19" s="154"/>
      <c r="L19" s="154"/>
      <c r="M19" s="154"/>
      <c r="N19" s="154"/>
      <c r="O19" s="154"/>
      <c r="P19" s="155"/>
      <c r="Q19" s="29"/>
      <c r="R19" s="29"/>
      <c r="S19" s="29"/>
      <c r="T19" s="29"/>
      <c r="U19" s="29"/>
      <c r="V19" s="155"/>
      <c r="Z19" s="98"/>
      <c r="AA19" s="148"/>
    </row>
    <row r="20" spans="1:27" ht="18" customHeight="1">
      <c r="A20" s="147"/>
      <c r="B20" s="98"/>
      <c r="C20" s="154"/>
      <c r="D20" s="154"/>
      <c r="E20" s="154"/>
      <c r="F20" s="154"/>
      <c r="G20" s="154"/>
      <c r="H20" s="154"/>
      <c r="I20" s="154"/>
      <c r="J20" s="154"/>
      <c r="K20" s="154"/>
      <c r="L20" s="154"/>
      <c r="M20" s="154"/>
      <c r="N20" s="154"/>
      <c r="O20" s="154"/>
      <c r="P20" s="155"/>
      <c r="Q20" s="29"/>
      <c r="R20" s="29"/>
      <c r="S20" s="29"/>
      <c r="T20" s="29"/>
      <c r="U20" s="29"/>
      <c r="V20" s="155"/>
      <c r="Z20" s="98"/>
      <c r="AA20" s="148"/>
    </row>
    <row r="21" spans="1:27" ht="18" customHeight="1">
      <c r="A21" s="147"/>
      <c r="B21" s="98"/>
      <c r="C21" s="154"/>
      <c r="D21" s="154"/>
      <c r="E21" s="154"/>
      <c r="F21" s="154"/>
      <c r="G21" s="154"/>
      <c r="H21" s="154"/>
      <c r="I21" s="154"/>
      <c r="J21" s="154"/>
      <c r="K21" s="154"/>
      <c r="L21" s="154"/>
      <c r="M21" s="154"/>
      <c r="N21" s="154"/>
      <c r="O21" s="154"/>
      <c r="P21" s="155"/>
      <c r="Q21" s="29"/>
      <c r="R21" s="29"/>
      <c r="S21" s="29"/>
      <c r="T21" s="29"/>
      <c r="U21" s="29"/>
      <c r="V21" s="155"/>
      <c r="Z21" s="98"/>
      <c r="AA21" s="148"/>
    </row>
    <row r="22" spans="1:27" ht="18" customHeight="1">
      <c r="A22" s="147"/>
      <c r="C22" s="152"/>
      <c r="D22" s="97"/>
      <c r="E22" s="97"/>
      <c r="F22" s="97"/>
      <c r="G22" s="97"/>
      <c r="H22" s="97"/>
      <c r="I22" s="97"/>
      <c r="J22" s="97"/>
      <c r="K22" s="97"/>
      <c r="L22" s="128"/>
      <c r="M22" s="28"/>
      <c r="N22" s="28"/>
      <c r="O22" s="28"/>
      <c r="P22" s="28"/>
      <c r="Q22" s="28"/>
      <c r="R22" s="128"/>
      <c r="AA22" s="148"/>
    </row>
    <row r="23" spans="1:27" ht="18" customHeight="1">
      <c r="A23" s="147"/>
      <c r="B23" s="656" t="s">
        <v>727</v>
      </c>
      <c r="C23" s="656"/>
      <c r="D23" s="656"/>
      <c r="E23" s="656"/>
      <c r="F23" s="656"/>
      <c r="G23" s="656"/>
      <c r="H23" s="656"/>
      <c r="I23" s="656"/>
      <c r="J23" s="656"/>
      <c r="K23" s="656"/>
      <c r="L23" s="656"/>
      <c r="M23" s="656"/>
      <c r="N23" s="656"/>
      <c r="O23" s="656"/>
      <c r="P23" s="656"/>
      <c r="Q23" s="656"/>
      <c r="R23" s="656"/>
      <c r="S23" s="656"/>
      <c r="T23" s="656"/>
      <c r="U23" s="656"/>
      <c r="V23" s="656"/>
      <c r="W23" s="656"/>
      <c r="X23" s="656"/>
      <c r="Y23" s="656"/>
      <c r="Z23" s="656"/>
      <c r="AA23" s="148"/>
    </row>
    <row r="24" spans="1:27" ht="18" customHeight="1">
      <c r="A24" s="147"/>
      <c r="B24" s="656"/>
      <c r="C24" s="656"/>
      <c r="D24" s="656"/>
      <c r="E24" s="656"/>
      <c r="F24" s="656"/>
      <c r="G24" s="656"/>
      <c r="H24" s="656"/>
      <c r="I24" s="656"/>
      <c r="J24" s="656"/>
      <c r="K24" s="656"/>
      <c r="L24" s="656"/>
      <c r="M24" s="656"/>
      <c r="N24" s="656"/>
      <c r="O24" s="656"/>
      <c r="P24" s="656"/>
      <c r="Q24" s="656"/>
      <c r="R24" s="656"/>
      <c r="S24" s="656"/>
      <c r="T24" s="656"/>
      <c r="U24" s="656"/>
      <c r="V24" s="656"/>
      <c r="W24" s="656"/>
      <c r="X24" s="656"/>
      <c r="Y24" s="656"/>
      <c r="Z24" s="656"/>
      <c r="AA24" s="148"/>
    </row>
    <row r="25" spans="1:27" ht="18" customHeight="1">
      <c r="A25" s="147"/>
      <c r="B25" s="656"/>
      <c r="C25" s="656"/>
      <c r="D25" s="656"/>
      <c r="E25" s="656"/>
      <c r="F25" s="656"/>
      <c r="G25" s="656"/>
      <c r="H25" s="656"/>
      <c r="I25" s="656"/>
      <c r="J25" s="656"/>
      <c r="K25" s="656"/>
      <c r="L25" s="656"/>
      <c r="M25" s="656"/>
      <c r="N25" s="656"/>
      <c r="O25" s="656"/>
      <c r="P25" s="656"/>
      <c r="Q25" s="656"/>
      <c r="R25" s="656"/>
      <c r="S25" s="656"/>
      <c r="T25" s="656"/>
      <c r="U25" s="656"/>
      <c r="V25" s="656"/>
      <c r="W25" s="656"/>
      <c r="X25" s="656"/>
      <c r="Y25" s="656"/>
      <c r="Z25" s="656"/>
      <c r="AA25" s="148"/>
    </row>
    <row r="26" spans="1:27" ht="18" customHeight="1">
      <c r="A26" s="147"/>
      <c r="B26" s="180"/>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48"/>
    </row>
    <row r="27" spans="1:27" ht="18" customHeight="1">
      <c r="A27" s="147"/>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48"/>
    </row>
    <row r="28" spans="1:27" ht="18" customHeight="1">
      <c r="A28" s="147"/>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48"/>
    </row>
    <row r="29" spans="1:27" ht="18" customHeight="1">
      <c r="A29" s="147"/>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48"/>
    </row>
    <row r="30" spans="1:27" ht="18" customHeight="1">
      <c r="A30" s="147"/>
      <c r="B30" s="438" t="str">
        <f>IF(KEIYAKU_DATE="","",KEIYAKU_DATE)</f>
        <v/>
      </c>
      <c r="C30" s="438"/>
      <c r="D30" s="438"/>
      <c r="E30" s="438"/>
      <c r="F30" s="438"/>
      <c r="G30" s="438"/>
      <c r="H30" s="438"/>
      <c r="I30" s="438"/>
      <c r="AA30" s="148"/>
    </row>
    <row r="31" spans="1:27" ht="18" customHeight="1">
      <c r="A31" s="147"/>
      <c r="B31" s="128"/>
      <c r="C31" s="128"/>
      <c r="D31" s="88"/>
      <c r="E31" s="128"/>
      <c r="F31" s="88"/>
      <c r="G31" s="128"/>
      <c r="H31" s="88"/>
      <c r="I31" s="128"/>
      <c r="AA31" s="148"/>
    </row>
    <row r="32" spans="1:27" ht="18" customHeight="1">
      <c r="A32" s="147"/>
      <c r="B32" s="128"/>
      <c r="C32" s="128"/>
      <c r="D32" s="88"/>
      <c r="E32" s="128"/>
      <c r="F32" s="88"/>
      <c r="G32" s="128"/>
      <c r="H32" s="88"/>
      <c r="I32" s="128"/>
      <c r="AA32" s="148"/>
    </row>
    <row r="33" spans="1:27" ht="18" customHeight="1">
      <c r="A33" s="147"/>
      <c r="B33" s="128"/>
      <c r="C33" s="128"/>
      <c r="D33" s="88"/>
      <c r="E33" s="128"/>
      <c r="F33" s="88"/>
      <c r="G33" s="128"/>
      <c r="H33" s="88"/>
      <c r="I33" s="128"/>
      <c r="AA33" s="148"/>
    </row>
    <row r="34" spans="1:27" ht="18" customHeight="1">
      <c r="A34" s="147"/>
      <c r="B34" s="128"/>
      <c r="C34" s="128"/>
      <c r="D34" s="128"/>
      <c r="E34" s="128"/>
      <c r="F34" s="128"/>
      <c r="G34" s="128"/>
      <c r="H34" s="128"/>
      <c r="I34" s="128"/>
      <c r="M34" s="401" t="s">
        <v>150</v>
      </c>
      <c r="N34" s="401"/>
      <c r="O34" s="405" t="str">
        <f>IF(HACCHUSHA_JUSHO="","",HACCHUSHA_JUSHO)</f>
        <v>静岡県伊豆市小立野38-2</v>
      </c>
      <c r="P34" s="405"/>
      <c r="Q34" s="405"/>
      <c r="R34" s="405"/>
      <c r="S34" s="405"/>
      <c r="T34" s="405"/>
      <c r="U34" s="405"/>
      <c r="V34" s="405"/>
      <c r="W34" s="405"/>
      <c r="X34" s="405"/>
      <c r="Y34" s="405"/>
      <c r="AA34" s="148"/>
    </row>
    <row r="35" spans="1:27" ht="9" customHeight="1">
      <c r="A35" s="147"/>
      <c r="B35" s="80"/>
      <c r="C35" s="80"/>
      <c r="D35" s="80"/>
      <c r="E35" s="80"/>
      <c r="F35" s="80"/>
      <c r="G35" s="80"/>
      <c r="H35" s="80"/>
      <c r="I35" s="80"/>
      <c r="J35" s="393" t="s">
        <v>155</v>
      </c>
      <c r="K35" s="393"/>
      <c r="L35" s="393"/>
      <c r="M35" s="404"/>
      <c r="N35" s="404"/>
      <c r="O35" s="405"/>
      <c r="P35" s="405"/>
      <c r="Q35" s="405"/>
      <c r="R35" s="405"/>
      <c r="S35" s="405"/>
      <c r="T35" s="405"/>
      <c r="U35" s="405"/>
      <c r="V35" s="405"/>
      <c r="W35" s="405"/>
      <c r="X35" s="405"/>
      <c r="Y35" s="405"/>
      <c r="AA35" s="148"/>
    </row>
    <row r="36" spans="1:27" ht="9" customHeight="1">
      <c r="A36" s="147"/>
      <c r="B36" s="80"/>
      <c r="C36" s="80"/>
      <c r="D36" s="80"/>
      <c r="E36" s="80"/>
      <c r="F36" s="80"/>
      <c r="G36" s="80"/>
      <c r="H36" s="80"/>
      <c r="I36" s="80"/>
      <c r="J36" s="393"/>
      <c r="K36" s="393"/>
      <c r="L36" s="393"/>
      <c r="M36" s="401" t="s">
        <v>152</v>
      </c>
      <c r="N36" s="401"/>
      <c r="O36" s="397" t="str">
        <f>IF(HACCHUSHA_YAKUSHOKU="","",HACCHUSHA_YAKUSHOKU)</f>
        <v/>
      </c>
      <c r="P36" s="397"/>
      <c r="Q36" s="397"/>
      <c r="R36" s="397"/>
      <c r="S36" s="398" t="str">
        <f>IF(HACCHUSHA_NAME="","",HACCHUSHA_NAME)</f>
        <v/>
      </c>
      <c r="T36" s="398"/>
      <c r="U36" s="398"/>
      <c r="V36" s="398"/>
      <c r="W36" s="398"/>
      <c r="X36" s="398"/>
      <c r="Y36" s="406" t="s">
        <v>205</v>
      </c>
      <c r="AA36" s="148"/>
    </row>
    <row r="37" spans="1:27" ht="18" customHeight="1">
      <c r="A37" s="147"/>
      <c r="B37" s="80"/>
      <c r="C37" s="80"/>
      <c r="D37" s="80"/>
      <c r="E37" s="80"/>
      <c r="F37" s="80"/>
      <c r="G37" s="80"/>
      <c r="H37" s="80"/>
      <c r="I37" s="80"/>
      <c r="J37" s="80"/>
      <c r="K37" s="80"/>
      <c r="L37" s="97"/>
      <c r="M37" s="404"/>
      <c r="N37" s="404"/>
      <c r="O37" s="397"/>
      <c r="P37" s="397"/>
      <c r="Q37" s="397"/>
      <c r="R37" s="397"/>
      <c r="S37" s="398"/>
      <c r="T37" s="398"/>
      <c r="U37" s="398"/>
      <c r="V37" s="398"/>
      <c r="W37" s="398"/>
      <c r="X37" s="398"/>
      <c r="Y37" s="406"/>
      <c r="AA37" s="148"/>
    </row>
    <row r="38" spans="1:27" ht="18" customHeight="1">
      <c r="A38" s="147"/>
      <c r="B38" s="80"/>
      <c r="C38" s="80"/>
      <c r="D38" s="80"/>
      <c r="E38" s="80"/>
      <c r="F38" s="80"/>
      <c r="G38" s="80"/>
      <c r="H38" s="80"/>
      <c r="I38" s="80"/>
      <c r="J38" s="80"/>
      <c r="K38" s="80"/>
      <c r="L38" s="97"/>
      <c r="M38" s="97"/>
      <c r="N38" s="97"/>
      <c r="O38" s="119"/>
      <c r="P38" s="119"/>
      <c r="Q38" s="119"/>
      <c r="R38" s="119"/>
      <c r="W38" s="25"/>
      <c r="X38" s="25"/>
      <c r="Y38" s="112"/>
      <c r="AA38" s="148"/>
    </row>
    <row r="39" spans="1:27" ht="18" customHeight="1">
      <c r="A39" s="147"/>
      <c r="B39" s="80"/>
      <c r="C39" s="80"/>
      <c r="D39" s="80"/>
      <c r="E39" s="80"/>
      <c r="F39" s="80"/>
      <c r="G39" s="80"/>
      <c r="H39" s="80"/>
      <c r="I39" s="80"/>
      <c r="J39" s="80"/>
      <c r="K39" s="80"/>
      <c r="AA39" s="148"/>
    </row>
    <row r="40" spans="1:27" ht="18" customHeight="1">
      <c r="A40" s="147"/>
      <c r="B40" s="80"/>
      <c r="C40" s="80"/>
      <c r="D40" s="80"/>
      <c r="M40" s="393" t="s">
        <v>150</v>
      </c>
      <c r="N40" s="393"/>
      <c r="O40" s="392"/>
      <c r="P40" s="392"/>
      <c r="Q40" s="392"/>
      <c r="R40" s="392"/>
      <c r="S40" s="392"/>
      <c r="T40" s="392"/>
      <c r="U40" s="392"/>
      <c r="V40" s="392"/>
      <c r="W40" s="392"/>
      <c r="X40" s="392"/>
      <c r="Y40" s="80"/>
      <c r="Z40" s="80"/>
      <c r="AA40" s="148"/>
    </row>
    <row r="41" spans="1:27" ht="18" customHeight="1">
      <c r="A41" s="147"/>
      <c r="B41" s="80"/>
      <c r="C41" s="80"/>
      <c r="D41" s="80"/>
      <c r="J41" s="393" t="s">
        <v>365</v>
      </c>
      <c r="K41" s="393"/>
      <c r="L41" s="393"/>
      <c r="M41" s="393" t="s">
        <v>151</v>
      </c>
      <c r="N41" s="393"/>
      <c r="O41" s="392"/>
      <c r="P41" s="392"/>
      <c r="Q41" s="392"/>
      <c r="R41" s="392"/>
      <c r="S41" s="392"/>
      <c r="T41" s="392"/>
      <c r="U41" s="392"/>
      <c r="V41" s="392"/>
      <c r="W41" s="392"/>
      <c r="X41" s="392"/>
      <c r="Y41" s="80"/>
      <c r="Z41" s="80"/>
      <c r="AA41" s="148"/>
    </row>
    <row r="42" spans="1:27" ht="18" customHeight="1">
      <c r="A42" s="147"/>
      <c r="B42" s="80"/>
      <c r="C42" s="80"/>
      <c r="D42" s="80"/>
      <c r="M42" s="393" t="s">
        <v>152</v>
      </c>
      <c r="N42" s="393"/>
      <c r="O42" s="392"/>
      <c r="P42" s="392"/>
      <c r="Q42" s="392"/>
      <c r="R42" s="392"/>
      <c r="S42" s="392"/>
      <c r="T42" s="392"/>
      <c r="U42" s="392"/>
      <c r="V42" s="392"/>
      <c r="W42" s="392"/>
      <c r="X42" s="392"/>
      <c r="Y42" s="112" t="s">
        <v>222</v>
      </c>
      <c r="Z42" s="80"/>
      <c r="AA42" s="148"/>
    </row>
    <row r="43" spans="1:27" ht="18" customHeight="1">
      <c r="A43" s="147"/>
      <c r="B43" s="80"/>
      <c r="C43" s="80"/>
      <c r="D43" s="80"/>
      <c r="M43" s="97"/>
      <c r="N43" s="97"/>
      <c r="O43" s="128"/>
      <c r="P43" s="128"/>
      <c r="Q43" s="128"/>
      <c r="R43" s="128"/>
      <c r="S43" s="128"/>
      <c r="T43" s="128"/>
      <c r="U43" s="128"/>
      <c r="V43" s="128"/>
      <c r="W43" s="128"/>
      <c r="X43" s="128"/>
      <c r="Y43" s="112"/>
      <c r="Z43" s="80"/>
      <c r="AA43" s="148"/>
    </row>
    <row r="44" spans="1:27" ht="18" customHeight="1">
      <c r="A44" s="147"/>
      <c r="B44" s="80"/>
      <c r="C44" s="80"/>
      <c r="D44" s="80"/>
      <c r="E44" s="80"/>
      <c r="F44" s="80"/>
      <c r="G44" s="80"/>
      <c r="H44" s="80"/>
      <c r="I44" s="80"/>
      <c r="J44" s="80"/>
      <c r="K44" s="80"/>
      <c r="L44" s="97"/>
      <c r="M44" s="97"/>
      <c r="N44" s="97"/>
      <c r="O44" s="128"/>
      <c r="P44" s="128"/>
      <c r="Q44" s="128"/>
      <c r="R44" s="128"/>
      <c r="S44" s="128"/>
      <c r="T44" s="128"/>
      <c r="U44" s="128"/>
      <c r="V44" s="128"/>
      <c r="W44" s="128"/>
      <c r="X44" s="128"/>
      <c r="Y44" s="128"/>
      <c r="Z44" s="80"/>
      <c r="AA44" s="148"/>
    </row>
    <row r="45" spans="1:27" ht="18" customHeight="1">
      <c r="A45" s="109"/>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10"/>
    </row>
  </sheetData>
  <mergeCells count="31">
    <mergeCell ref="M36:N37"/>
    <mergeCell ref="O36:R37"/>
    <mergeCell ref="X2:Z5"/>
    <mergeCell ref="G3:U4"/>
    <mergeCell ref="S36:X37"/>
    <mergeCell ref="M34:N35"/>
    <mergeCell ref="H7:Z8"/>
    <mergeCell ref="H10:Z10"/>
    <mergeCell ref="H13:O13"/>
    <mergeCell ref="B30:I30"/>
    <mergeCell ref="C7:F7"/>
    <mergeCell ref="C10:F10"/>
    <mergeCell ref="H16:H17"/>
    <mergeCell ref="C13:F13"/>
    <mergeCell ref="O34:Y35"/>
    <mergeCell ref="O42:X42"/>
    <mergeCell ref="C18:O18"/>
    <mergeCell ref="B16:B17"/>
    <mergeCell ref="C16:F17"/>
    <mergeCell ref="I16:P17"/>
    <mergeCell ref="M42:N42"/>
    <mergeCell ref="M41:N41"/>
    <mergeCell ref="O41:X41"/>
    <mergeCell ref="O40:X40"/>
    <mergeCell ref="J41:L41"/>
    <mergeCell ref="J35:L36"/>
    <mergeCell ref="Q18:U18"/>
    <mergeCell ref="Q16:Q17"/>
    <mergeCell ref="B23:Z25"/>
    <mergeCell ref="M40:N40"/>
    <mergeCell ref="Y36:Y37"/>
  </mergeCells>
  <phoneticPr fontId="3"/>
  <printOptions horizontalCentered="1" verticalCentered="1"/>
  <pageMargins left="0.78740157480314965" right="0.78740157480314965" top="0.78740157480314965" bottom="0.78740157480314965" header="0.59055118110236227" footer="0.59055118110236227"/>
  <pageSetup paperSize="9" orientation="portrait" r:id="rId1"/>
  <headerFooter alignWithMargins="0">
    <oddHeader>&amp;L様式第２４号</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view="pageBreakPreview" zoomScaleNormal="100" workbookViewId="0"/>
  </sheetViews>
  <sheetFormatPr defaultColWidth="3.125" defaultRowHeight="18" customHeight="1"/>
  <cols>
    <col min="1" max="16384" width="3.125" style="81"/>
  </cols>
  <sheetData>
    <row r="1" spans="1:27" ht="18" customHeight="1">
      <c r="A1" s="159"/>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1"/>
    </row>
    <row r="2" spans="1:27" ht="18" customHeight="1">
      <c r="A2" s="162"/>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63"/>
    </row>
    <row r="3" spans="1:27" ht="18" customHeight="1">
      <c r="A3" s="386" t="s">
        <v>375</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8"/>
    </row>
    <row r="4" spans="1:27" ht="18" customHeight="1">
      <c r="A4" s="386"/>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8"/>
    </row>
    <row r="5" spans="1:27" ht="18" customHeight="1">
      <c r="A5" s="14"/>
      <c r="B5" s="15"/>
      <c r="C5" s="15"/>
      <c r="D5" s="15"/>
      <c r="E5" s="15"/>
      <c r="F5" s="15"/>
      <c r="G5" s="15"/>
      <c r="H5" s="15"/>
      <c r="I5" s="15"/>
      <c r="J5" s="15"/>
      <c r="K5" s="15"/>
      <c r="L5" s="15"/>
      <c r="M5" s="15"/>
      <c r="N5" s="15"/>
      <c r="O5" s="15"/>
      <c r="P5" s="15"/>
      <c r="Q5" s="15"/>
      <c r="R5" s="15"/>
      <c r="S5" s="15"/>
      <c r="T5" s="15"/>
      <c r="U5" s="15"/>
      <c r="V5" s="15"/>
      <c r="W5" s="15"/>
      <c r="X5" s="15"/>
      <c r="Y5" s="15"/>
      <c r="Z5" s="15"/>
      <c r="AA5" s="16"/>
    </row>
    <row r="6" spans="1:27" ht="18" customHeight="1">
      <c r="A6" s="162"/>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63"/>
    </row>
    <row r="7" spans="1:27" ht="18" customHeight="1">
      <c r="A7" s="162"/>
      <c r="B7" s="128">
        <v>1</v>
      </c>
      <c r="C7" s="393" t="s">
        <v>371</v>
      </c>
      <c r="D7" s="393"/>
      <c r="E7" s="393"/>
      <c r="F7" s="393"/>
      <c r="G7" s="129"/>
      <c r="H7" s="658" t="str">
        <f>IF(KENMEI="","",KENMEI)</f>
        <v/>
      </c>
      <c r="I7" s="658"/>
      <c r="J7" s="658"/>
      <c r="K7" s="658"/>
      <c r="L7" s="658"/>
      <c r="M7" s="658"/>
      <c r="N7" s="658"/>
      <c r="O7" s="658"/>
      <c r="P7" s="658"/>
      <c r="Q7" s="658"/>
      <c r="R7" s="658"/>
      <c r="S7" s="658"/>
      <c r="T7" s="658"/>
      <c r="U7" s="658"/>
      <c r="V7" s="658"/>
      <c r="W7" s="658"/>
      <c r="X7" s="658"/>
      <c r="Y7" s="658"/>
      <c r="Z7" s="658"/>
      <c r="AA7" s="163"/>
    </row>
    <row r="8" spans="1:27" ht="18" customHeight="1">
      <c r="A8" s="162"/>
      <c r="B8" s="129"/>
      <c r="H8" s="658"/>
      <c r="I8" s="658"/>
      <c r="J8" s="658"/>
      <c r="K8" s="658"/>
      <c r="L8" s="658"/>
      <c r="M8" s="658"/>
      <c r="N8" s="658"/>
      <c r="O8" s="658"/>
      <c r="P8" s="658"/>
      <c r="Q8" s="658"/>
      <c r="R8" s="658"/>
      <c r="S8" s="658"/>
      <c r="T8" s="658"/>
      <c r="U8" s="658"/>
      <c r="V8" s="658"/>
      <c r="W8" s="658"/>
      <c r="X8" s="658"/>
      <c r="Y8" s="658"/>
      <c r="Z8" s="658"/>
      <c r="AA8" s="163"/>
    </row>
    <row r="9" spans="1:27" ht="18" customHeight="1">
      <c r="A9" s="162"/>
      <c r="B9" s="129"/>
      <c r="H9" s="44"/>
      <c r="I9" s="44"/>
      <c r="J9" s="44"/>
      <c r="K9" s="44"/>
      <c r="L9" s="44"/>
      <c r="M9" s="44"/>
      <c r="N9" s="44"/>
      <c r="O9" s="44"/>
      <c r="P9" s="44"/>
      <c r="Q9" s="44"/>
      <c r="R9" s="44"/>
      <c r="S9" s="44"/>
      <c r="T9" s="44"/>
      <c r="U9" s="44"/>
      <c r="V9" s="44"/>
      <c r="W9" s="44"/>
      <c r="X9" s="44"/>
      <c r="Y9" s="44"/>
      <c r="Z9" s="44"/>
      <c r="AA9" s="163"/>
    </row>
    <row r="10" spans="1:27" ht="18" customHeight="1">
      <c r="A10" s="162"/>
      <c r="B10" s="129"/>
      <c r="H10" s="44"/>
      <c r="I10" s="44"/>
      <c r="J10" s="44"/>
      <c r="K10" s="44"/>
      <c r="L10" s="44"/>
      <c r="M10" s="44"/>
      <c r="N10" s="44"/>
      <c r="O10" s="44"/>
      <c r="P10" s="44"/>
      <c r="Q10" s="44"/>
      <c r="R10" s="44"/>
      <c r="S10" s="44"/>
      <c r="T10" s="44"/>
      <c r="U10" s="44"/>
      <c r="V10" s="44"/>
      <c r="W10" s="44"/>
      <c r="X10" s="44"/>
      <c r="Y10" s="44"/>
      <c r="Z10" s="44"/>
      <c r="AA10" s="163"/>
    </row>
    <row r="11" spans="1:27" ht="18" customHeight="1">
      <c r="A11" s="162"/>
      <c r="B11" s="128">
        <v>2</v>
      </c>
      <c r="C11" s="393" t="s">
        <v>372</v>
      </c>
      <c r="D11" s="393"/>
      <c r="E11" s="393"/>
      <c r="F11" s="393"/>
      <c r="H11" s="422" t="str">
        <f>IF(BASHO="","",BASHO)</f>
        <v/>
      </c>
      <c r="I11" s="422"/>
      <c r="J11" s="422"/>
      <c r="K11" s="422"/>
      <c r="L11" s="422"/>
      <c r="M11" s="422"/>
      <c r="N11" s="422"/>
      <c r="O11" s="422"/>
      <c r="P11" s="422"/>
      <c r="Q11" s="422"/>
      <c r="R11" s="422"/>
      <c r="S11" s="422"/>
      <c r="T11" s="422"/>
      <c r="U11" s="422"/>
      <c r="V11" s="422"/>
      <c r="W11" s="422"/>
      <c r="X11" s="422"/>
      <c r="Y11" s="422"/>
      <c r="Z11" s="422"/>
      <c r="AA11" s="163"/>
    </row>
    <row r="12" spans="1:27" ht="18" customHeight="1">
      <c r="A12" s="162"/>
      <c r="B12" s="129"/>
      <c r="AA12" s="163"/>
    </row>
    <row r="13" spans="1:27" ht="18" customHeight="1">
      <c r="A13" s="162"/>
      <c r="B13" s="129"/>
      <c r="AA13" s="163"/>
    </row>
    <row r="14" spans="1:27" ht="18" customHeight="1">
      <c r="A14" s="162"/>
      <c r="B14" s="129"/>
      <c r="AA14" s="163"/>
    </row>
    <row r="15" spans="1:27" ht="18" customHeight="1">
      <c r="A15" s="162"/>
      <c r="B15" s="128">
        <v>3</v>
      </c>
      <c r="C15" s="393" t="s">
        <v>252</v>
      </c>
      <c r="D15" s="393"/>
      <c r="E15" s="393"/>
      <c r="F15" s="393"/>
      <c r="G15" s="129"/>
      <c r="H15" s="438" t="str">
        <f>IF(KEIYAKU_DATE="","",KEIYAKU_DATE)</f>
        <v/>
      </c>
      <c r="I15" s="438"/>
      <c r="J15" s="438"/>
      <c r="K15" s="438"/>
      <c r="L15" s="438"/>
      <c r="M15" s="438"/>
      <c r="N15" s="438"/>
      <c r="O15" s="438"/>
      <c r="Q15" s="129"/>
      <c r="R15" s="129"/>
      <c r="S15" s="129"/>
      <c r="T15" s="129"/>
      <c r="U15" s="129"/>
      <c r="V15" s="129"/>
      <c r="W15" s="129"/>
      <c r="X15" s="129"/>
      <c r="Y15" s="129"/>
      <c r="Z15" s="129"/>
      <c r="AA15" s="163"/>
    </row>
    <row r="16" spans="1:27" ht="18" customHeight="1">
      <c r="A16" s="162"/>
      <c r="B16" s="129"/>
      <c r="P16" s="128"/>
      <c r="Q16" s="129"/>
      <c r="R16" s="129"/>
      <c r="S16" s="129"/>
      <c r="T16" s="129"/>
      <c r="U16" s="129"/>
      <c r="V16" s="129"/>
      <c r="W16" s="129"/>
      <c r="X16" s="129"/>
      <c r="Y16" s="129"/>
      <c r="Z16" s="129"/>
      <c r="AA16" s="163"/>
    </row>
    <row r="17" spans="1:27" ht="18" customHeight="1">
      <c r="A17" s="162"/>
      <c r="B17" s="129"/>
      <c r="P17" s="128"/>
      <c r="Q17" s="129"/>
      <c r="R17" s="129"/>
      <c r="S17" s="129"/>
      <c r="T17" s="129"/>
      <c r="U17" s="129"/>
      <c r="V17" s="129"/>
      <c r="W17" s="129"/>
      <c r="X17" s="129"/>
      <c r="Y17" s="129"/>
      <c r="Z17" s="129"/>
      <c r="AA17" s="163"/>
    </row>
    <row r="18" spans="1:27" ht="18" customHeight="1">
      <c r="A18" s="162"/>
      <c r="B18" s="129"/>
      <c r="P18" s="128"/>
      <c r="Q18" s="129"/>
      <c r="R18" s="129"/>
      <c r="S18" s="129"/>
      <c r="T18" s="129"/>
      <c r="U18" s="129"/>
      <c r="V18" s="129"/>
      <c r="W18" s="129"/>
      <c r="X18" s="129"/>
      <c r="Y18" s="129"/>
      <c r="Z18" s="129"/>
      <c r="AA18" s="163"/>
    </row>
    <row r="19" spans="1:27" ht="18" customHeight="1">
      <c r="A19" s="162"/>
      <c r="B19" s="128">
        <v>4</v>
      </c>
      <c r="C19" s="393" t="s">
        <v>376</v>
      </c>
      <c r="D19" s="393"/>
      <c r="E19" s="393"/>
      <c r="F19" s="393"/>
      <c r="G19" s="129"/>
      <c r="H19" s="436">
        <f>IF(HENKO_KANSEI_DATE="変更なし",KANSEI_DATE,HENKO_KANSEI_DATE)</f>
        <v>0</v>
      </c>
      <c r="I19" s="436"/>
      <c r="J19" s="436"/>
      <c r="K19" s="436"/>
      <c r="L19" s="436"/>
      <c r="M19" s="436"/>
      <c r="N19" s="436"/>
      <c r="O19" s="436"/>
      <c r="P19" s="129"/>
      <c r="Q19" s="129"/>
      <c r="R19" s="129"/>
      <c r="S19" s="129"/>
      <c r="T19" s="129"/>
      <c r="U19" s="129"/>
      <c r="V19" s="129"/>
      <c r="W19" s="129"/>
      <c r="X19" s="129"/>
      <c r="Y19" s="129"/>
      <c r="Z19" s="129"/>
      <c r="AA19" s="163"/>
    </row>
    <row r="20" spans="1:27" ht="18" customHeight="1">
      <c r="A20" s="162"/>
      <c r="B20" s="128"/>
      <c r="C20" s="152"/>
      <c r="Q20" s="129"/>
      <c r="R20" s="129"/>
      <c r="S20" s="129"/>
      <c r="T20" s="129"/>
      <c r="U20" s="129"/>
      <c r="V20" s="129"/>
      <c r="W20" s="129"/>
      <c r="X20" s="129"/>
      <c r="Y20" s="129"/>
      <c r="Z20" s="129"/>
      <c r="AA20" s="163"/>
    </row>
    <row r="21" spans="1:27" ht="18" customHeight="1">
      <c r="A21" s="162"/>
      <c r="B21" s="128"/>
      <c r="C21" s="152"/>
      <c r="Q21" s="129"/>
      <c r="R21" s="129"/>
      <c r="S21" s="129"/>
      <c r="T21" s="129"/>
      <c r="U21" s="129"/>
      <c r="V21" s="129"/>
      <c r="W21" s="129"/>
      <c r="X21" s="129"/>
      <c r="Y21" s="129"/>
      <c r="Z21" s="129"/>
      <c r="AA21" s="163"/>
    </row>
    <row r="22" spans="1:27" ht="18" customHeight="1">
      <c r="A22" s="162"/>
      <c r="B22" s="128"/>
      <c r="C22" s="152"/>
      <c r="Q22" s="129"/>
      <c r="R22" s="129"/>
      <c r="S22" s="129"/>
      <c r="T22" s="129"/>
      <c r="U22" s="129"/>
      <c r="V22" s="129"/>
      <c r="W22" s="129"/>
      <c r="X22" s="129"/>
      <c r="Y22" s="129"/>
      <c r="Z22" s="129"/>
      <c r="AA22" s="163"/>
    </row>
    <row r="23" spans="1:27" ht="18" customHeight="1">
      <c r="A23" s="162"/>
      <c r="B23" s="128">
        <v>5</v>
      </c>
      <c r="C23" s="393" t="s">
        <v>187</v>
      </c>
      <c r="D23" s="393"/>
      <c r="E23" s="393"/>
      <c r="F23" s="393"/>
      <c r="G23" s="129"/>
      <c r="H23" s="151" t="s">
        <v>211</v>
      </c>
      <c r="I23" s="536">
        <f>IF(HENKO_KEIYAKU_MONEY="変更なし",KEIYAKU_MONEY,HENKO_KEIYAKU_MONEY)</f>
        <v>0</v>
      </c>
      <c r="J23" s="536"/>
      <c r="K23" s="536"/>
      <c r="L23" s="536"/>
      <c r="M23" s="536"/>
      <c r="N23" s="536"/>
      <c r="O23" s="151" t="s">
        <v>212</v>
      </c>
      <c r="R23" s="129"/>
      <c r="S23" s="129"/>
      <c r="T23" s="129"/>
      <c r="U23" s="129"/>
      <c r="V23" s="129"/>
      <c r="W23" s="129"/>
      <c r="X23" s="129"/>
      <c r="Y23" s="129"/>
      <c r="Z23" s="129"/>
      <c r="AA23" s="163"/>
    </row>
    <row r="24" spans="1:27" ht="18" customHeight="1">
      <c r="A24" s="162"/>
      <c r="G24" s="129"/>
      <c r="R24" s="129"/>
      <c r="S24" s="129"/>
      <c r="T24" s="129"/>
      <c r="U24" s="129"/>
      <c r="V24" s="129"/>
      <c r="W24" s="129"/>
      <c r="X24" s="129"/>
      <c r="Y24" s="129"/>
      <c r="Z24" s="129"/>
      <c r="AA24" s="163"/>
    </row>
    <row r="25" spans="1:27" ht="18" customHeight="1">
      <c r="A25" s="162"/>
      <c r="G25" s="129"/>
      <c r="H25" s="119"/>
      <c r="I25" s="119"/>
      <c r="J25" s="119"/>
      <c r="K25" s="119"/>
      <c r="L25" s="17"/>
      <c r="M25" s="128"/>
      <c r="N25" s="17"/>
      <c r="O25" s="128"/>
      <c r="P25" s="17"/>
      <c r="Q25" s="128"/>
      <c r="R25" s="129"/>
      <c r="S25" s="129"/>
      <c r="T25" s="129"/>
      <c r="U25" s="129"/>
      <c r="V25" s="129"/>
      <c r="W25" s="129"/>
      <c r="X25" s="129"/>
      <c r="Y25" s="129"/>
      <c r="Z25" s="129"/>
      <c r="AA25" s="163"/>
    </row>
    <row r="26" spans="1:27" ht="18" customHeight="1">
      <c r="A26" s="162"/>
      <c r="G26" s="129"/>
      <c r="H26" s="119"/>
      <c r="I26" s="119"/>
      <c r="J26" s="119"/>
      <c r="K26" s="119"/>
      <c r="L26" s="17"/>
      <c r="M26" s="128"/>
      <c r="N26" s="17"/>
      <c r="O26" s="128"/>
      <c r="P26" s="17"/>
      <c r="Q26" s="128"/>
      <c r="R26" s="129"/>
      <c r="S26" s="129"/>
      <c r="T26" s="129"/>
      <c r="U26" s="129"/>
      <c r="V26" s="129"/>
      <c r="W26" s="129"/>
      <c r="X26" s="129"/>
      <c r="Y26" s="129"/>
      <c r="Z26" s="129"/>
      <c r="AA26" s="163"/>
    </row>
    <row r="27" spans="1:27" ht="18" customHeight="1">
      <c r="A27" s="162"/>
      <c r="B27" s="128">
        <v>6</v>
      </c>
      <c r="C27" s="393" t="s">
        <v>377</v>
      </c>
      <c r="D27" s="393"/>
      <c r="E27" s="393"/>
      <c r="F27" s="393"/>
      <c r="H27" s="438" t="str">
        <f>IF(KANSEI_NENGAPPI="","",KANSEI_NENGAPPI)</f>
        <v/>
      </c>
      <c r="I27" s="438"/>
      <c r="J27" s="438"/>
      <c r="K27" s="438"/>
      <c r="L27" s="438"/>
      <c r="M27" s="438"/>
      <c r="N27" s="438"/>
      <c r="O27" s="438"/>
      <c r="S27" s="129"/>
      <c r="T27" s="129"/>
      <c r="U27" s="129"/>
      <c r="V27" s="129"/>
      <c r="W27" s="129"/>
      <c r="X27" s="129"/>
      <c r="Y27" s="129"/>
      <c r="Z27" s="129"/>
      <c r="AA27" s="163"/>
    </row>
    <row r="28" spans="1:27" ht="18" customHeight="1">
      <c r="A28" s="162"/>
      <c r="S28" s="129"/>
      <c r="T28" s="129"/>
      <c r="U28" s="129"/>
      <c r="V28" s="129"/>
      <c r="W28" s="129"/>
      <c r="X28" s="129"/>
      <c r="Y28" s="129"/>
      <c r="Z28" s="129"/>
      <c r="AA28" s="163"/>
    </row>
    <row r="29" spans="1:27" ht="18" customHeight="1">
      <c r="A29" s="162"/>
      <c r="S29" s="129"/>
      <c r="T29" s="129"/>
      <c r="U29" s="129"/>
      <c r="V29" s="129"/>
      <c r="W29" s="129"/>
      <c r="X29" s="129"/>
      <c r="Y29" s="129"/>
      <c r="Z29" s="129"/>
      <c r="AA29" s="163"/>
    </row>
    <row r="30" spans="1:27" ht="18" customHeight="1">
      <c r="A30" s="162"/>
      <c r="B30" s="129"/>
      <c r="C30" s="129"/>
      <c r="S30" s="129"/>
      <c r="T30" s="129"/>
      <c r="U30" s="129"/>
      <c r="V30" s="129"/>
      <c r="W30" s="129"/>
      <c r="X30" s="129"/>
      <c r="Y30" s="129"/>
      <c r="Z30" s="129"/>
      <c r="AA30" s="163"/>
    </row>
    <row r="31" spans="1:27" ht="18" customHeight="1">
      <c r="A31" s="162"/>
      <c r="B31" s="431" t="s">
        <v>378</v>
      </c>
      <c r="C31" s="431"/>
      <c r="D31" s="431"/>
      <c r="E31" s="431"/>
      <c r="F31" s="431"/>
      <c r="G31" s="431"/>
      <c r="H31" s="431"/>
      <c r="I31" s="431"/>
      <c r="J31" s="431"/>
      <c r="K31" s="431"/>
      <c r="L31" s="431"/>
      <c r="M31" s="431"/>
      <c r="N31" s="431"/>
      <c r="O31" s="431"/>
      <c r="P31" s="431"/>
      <c r="Q31" s="431"/>
      <c r="R31" s="431"/>
      <c r="S31" s="431"/>
      <c r="T31" s="431"/>
      <c r="U31" s="431"/>
      <c r="V31" s="431"/>
      <c r="W31" s="431"/>
      <c r="X31" s="431"/>
      <c r="Y31" s="431"/>
      <c r="Z31" s="431"/>
      <c r="AA31" s="163"/>
    </row>
    <row r="32" spans="1:27" ht="18" customHeight="1">
      <c r="A32" s="162"/>
      <c r="B32" s="129"/>
      <c r="C32" s="129"/>
      <c r="S32" s="129"/>
      <c r="T32" s="129"/>
      <c r="U32" s="129"/>
      <c r="V32" s="129"/>
      <c r="W32" s="129"/>
      <c r="X32" s="129"/>
      <c r="Y32" s="129"/>
      <c r="Z32" s="129"/>
      <c r="AA32" s="163"/>
    </row>
    <row r="33" spans="1:27" ht="18" customHeight="1">
      <c r="A33" s="162"/>
      <c r="B33" s="129"/>
      <c r="C33" s="129"/>
      <c r="S33" s="129"/>
      <c r="T33" s="129"/>
      <c r="U33" s="129"/>
      <c r="V33" s="129"/>
      <c r="W33" s="129"/>
      <c r="X33" s="129"/>
      <c r="Y33" s="129"/>
      <c r="Z33" s="129"/>
      <c r="AA33" s="163"/>
    </row>
    <row r="34" spans="1:27" ht="18" customHeight="1">
      <c r="A34" s="162"/>
      <c r="B34" s="129"/>
      <c r="C34" s="129"/>
      <c r="D34" s="129"/>
      <c r="E34" s="129"/>
      <c r="F34" s="129"/>
      <c r="G34" s="129"/>
      <c r="H34" s="129"/>
      <c r="I34" s="129"/>
      <c r="J34" s="129"/>
      <c r="K34" s="129"/>
      <c r="L34" s="129"/>
      <c r="M34" s="129"/>
      <c r="N34" s="129"/>
      <c r="O34" s="129"/>
      <c r="P34" s="129"/>
      <c r="Q34" s="129"/>
      <c r="R34" s="129"/>
      <c r="S34" s="401" t="str">
        <f>IF(GENGO="","",GENGO)</f>
        <v>令和</v>
      </c>
      <c r="T34" s="401"/>
      <c r="U34" s="209"/>
      <c r="V34" s="128" t="s">
        <v>142</v>
      </c>
      <c r="W34" s="209"/>
      <c r="X34" s="128" t="s">
        <v>129</v>
      </c>
      <c r="Y34" s="209"/>
      <c r="Z34" s="128" t="s">
        <v>128</v>
      </c>
      <c r="AA34" s="163"/>
    </row>
    <row r="35" spans="1:27" ht="18" customHeight="1">
      <c r="A35" s="162"/>
      <c r="B35" s="129"/>
      <c r="C35" s="129"/>
      <c r="D35" s="129"/>
      <c r="E35" s="129"/>
      <c r="F35" s="129"/>
      <c r="G35" s="129"/>
      <c r="H35" s="129"/>
      <c r="I35" s="129"/>
      <c r="J35" s="129"/>
      <c r="K35" s="129"/>
      <c r="L35" s="129"/>
      <c r="M35" s="129"/>
      <c r="N35" s="129"/>
      <c r="O35" s="129"/>
      <c r="P35" s="129"/>
      <c r="Q35" s="129"/>
      <c r="R35" s="129"/>
      <c r="S35" s="119"/>
      <c r="T35" s="119"/>
      <c r="U35" s="17"/>
      <c r="V35" s="128"/>
      <c r="W35" s="17"/>
      <c r="X35" s="128"/>
      <c r="Y35" s="17"/>
      <c r="Z35" s="128"/>
      <c r="AA35" s="163"/>
    </row>
    <row r="36" spans="1:27" ht="18" customHeight="1">
      <c r="A36" s="162"/>
      <c r="B36" s="129"/>
      <c r="C36" s="129"/>
      <c r="D36" s="129"/>
      <c r="E36" s="129"/>
      <c r="F36" s="129"/>
      <c r="G36" s="129"/>
      <c r="H36" s="129"/>
      <c r="I36" s="129"/>
      <c r="J36" s="129"/>
      <c r="K36" s="129"/>
      <c r="L36" s="129"/>
      <c r="M36" s="129"/>
      <c r="N36" s="129"/>
      <c r="O36" s="129"/>
      <c r="P36" s="129"/>
      <c r="Q36" s="129"/>
      <c r="R36" s="129"/>
      <c r="AA36" s="163"/>
    </row>
    <row r="37" spans="1:27" ht="18" customHeight="1">
      <c r="A37" s="162"/>
      <c r="B37" s="393" t="s">
        <v>155</v>
      </c>
      <c r="C37" s="393"/>
      <c r="D37" s="393"/>
      <c r="E37" s="383" t="str">
        <f>IF(HACCHUSHA_YAKUSHOKU="","",HACCHUSHA_YAKUSHOKU)</f>
        <v/>
      </c>
      <c r="F37" s="383"/>
      <c r="G37" s="383"/>
      <c r="H37" s="383"/>
      <c r="I37" s="383"/>
      <c r="J37" s="129" t="s">
        <v>156</v>
      </c>
      <c r="K37" s="129"/>
      <c r="L37" s="129"/>
      <c r="M37" s="129"/>
      <c r="N37" s="129"/>
      <c r="O37" s="129"/>
      <c r="P37" s="129"/>
      <c r="Q37" s="129"/>
      <c r="R37" s="129"/>
      <c r="S37" s="129"/>
      <c r="T37" s="129"/>
      <c r="U37" s="129"/>
      <c r="V37" s="129"/>
      <c r="W37" s="129"/>
      <c r="X37" s="129"/>
      <c r="Y37" s="129"/>
      <c r="Z37" s="129"/>
      <c r="AA37" s="163"/>
    </row>
    <row r="38" spans="1:27" ht="18" customHeight="1">
      <c r="A38" s="162"/>
      <c r="B38" s="97"/>
      <c r="C38" s="97"/>
      <c r="D38" s="97"/>
      <c r="E38" s="82"/>
      <c r="F38" s="82"/>
      <c r="G38" s="82"/>
      <c r="H38" s="82"/>
      <c r="I38" s="82"/>
      <c r="J38" s="129"/>
      <c r="K38" s="129"/>
      <c r="L38" s="129"/>
      <c r="M38" s="129"/>
      <c r="N38" s="129"/>
      <c r="O38" s="129"/>
      <c r="P38" s="129"/>
      <c r="Q38" s="129"/>
      <c r="R38" s="129"/>
      <c r="S38" s="129"/>
      <c r="T38" s="129"/>
      <c r="U38" s="129"/>
      <c r="V38" s="129"/>
      <c r="W38" s="129"/>
      <c r="X38" s="129"/>
      <c r="Y38" s="129"/>
      <c r="Z38" s="129"/>
      <c r="AA38" s="163"/>
    </row>
    <row r="39" spans="1:27" ht="18" customHeight="1">
      <c r="A39" s="162"/>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63"/>
    </row>
    <row r="40" spans="1:27" ht="18" customHeight="1">
      <c r="A40" s="162"/>
      <c r="B40" s="129"/>
      <c r="C40" s="129"/>
      <c r="D40" s="129"/>
      <c r="E40" s="129"/>
      <c r="F40" s="129"/>
      <c r="G40" s="129"/>
      <c r="I40" s="129"/>
      <c r="J40" s="129"/>
      <c r="K40" s="129"/>
      <c r="L40" s="401" t="s">
        <v>150</v>
      </c>
      <c r="M40" s="401"/>
      <c r="N40" s="401"/>
      <c r="O40" s="431"/>
      <c r="P40" s="431"/>
      <c r="Q40" s="431"/>
      <c r="R40" s="431"/>
      <c r="S40" s="431"/>
      <c r="T40" s="431"/>
      <c r="U40" s="431"/>
      <c r="V40" s="431"/>
      <c r="W40" s="431"/>
      <c r="X40" s="431"/>
      <c r="Z40" s="129"/>
      <c r="AA40" s="163"/>
    </row>
    <row r="41" spans="1:27" ht="18" customHeight="1">
      <c r="A41" s="162"/>
      <c r="B41" s="129"/>
      <c r="C41" s="129"/>
      <c r="D41" s="129"/>
      <c r="E41" s="129"/>
      <c r="F41" s="129"/>
      <c r="G41" s="129"/>
      <c r="I41" s="393" t="s">
        <v>365</v>
      </c>
      <c r="J41" s="393"/>
      <c r="K41" s="393"/>
      <c r="L41" s="401" t="s">
        <v>151</v>
      </c>
      <c r="M41" s="401"/>
      <c r="N41" s="401"/>
      <c r="O41" s="431"/>
      <c r="P41" s="431"/>
      <c r="Q41" s="431"/>
      <c r="R41" s="431"/>
      <c r="S41" s="431"/>
      <c r="T41" s="431"/>
      <c r="U41" s="431"/>
      <c r="V41" s="431"/>
      <c r="W41" s="431"/>
      <c r="X41" s="431"/>
      <c r="Z41" s="129"/>
      <c r="AA41" s="163"/>
    </row>
    <row r="42" spans="1:27" ht="18" customHeight="1">
      <c r="A42" s="162"/>
      <c r="B42" s="129"/>
      <c r="C42" s="129"/>
      <c r="D42" s="129"/>
      <c r="E42" s="129"/>
      <c r="F42" s="129"/>
      <c r="G42" s="129"/>
      <c r="I42" s="129"/>
      <c r="J42" s="129"/>
      <c r="K42" s="129"/>
      <c r="L42" s="401" t="s">
        <v>152</v>
      </c>
      <c r="M42" s="401"/>
      <c r="N42" s="401"/>
      <c r="O42" s="431"/>
      <c r="P42" s="431"/>
      <c r="Q42" s="431"/>
      <c r="R42" s="431"/>
      <c r="S42" s="431"/>
      <c r="T42" s="431"/>
      <c r="U42" s="431"/>
      <c r="V42" s="431"/>
      <c r="W42" s="431"/>
      <c r="X42" s="431"/>
      <c r="Y42" s="128" t="s">
        <v>374</v>
      </c>
      <c r="Z42" s="129"/>
      <c r="AA42" s="163"/>
    </row>
    <row r="43" spans="1:27" ht="18" customHeight="1">
      <c r="A43" s="162"/>
      <c r="B43" s="129"/>
      <c r="C43" s="129"/>
      <c r="D43" s="129"/>
      <c r="E43" s="129"/>
      <c r="F43" s="129"/>
      <c r="G43" s="129"/>
      <c r="I43" s="129"/>
      <c r="J43" s="129"/>
      <c r="K43" s="129"/>
      <c r="L43" s="119"/>
      <c r="M43" s="119"/>
      <c r="N43" s="119"/>
      <c r="O43" s="149"/>
      <c r="P43" s="149"/>
      <c r="Q43" s="149"/>
      <c r="R43" s="149"/>
      <c r="S43" s="149"/>
      <c r="T43" s="149"/>
      <c r="U43" s="149"/>
      <c r="V43" s="149"/>
      <c r="W43" s="149"/>
      <c r="X43" s="149"/>
      <c r="Z43" s="129"/>
      <c r="AA43" s="163"/>
    </row>
    <row r="44" spans="1:27" ht="18" customHeight="1">
      <c r="A44" s="172"/>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4"/>
    </row>
  </sheetData>
  <mergeCells count="24">
    <mergeCell ref="A3:AA4"/>
    <mergeCell ref="C7:F7"/>
    <mergeCell ref="C11:F11"/>
    <mergeCell ref="H7:Z8"/>
    <mergeCell ref="H11:Z11"/>
    <mergeCell ref="S34:T34"/>
    <mergeCell ref="B37:D37"/>
    <mergeCell ref="E37:I37"/>
    <mergeCell ref="I23:N23"/>
    <mergeCell ref="C15:F15"/>
    <mergeCell ref="C19:F19"/>
    <mergeCell ref="C23:F23"/>
    <mergeCell ref="B31:Z31"/>
    <mergeCell ref="C27:F27"/>
    <mergeCell ref="H15:O15"/>
    <mergeCell ref="H27:O27"/>
    <mergeCell ref="H19:O19"/>
    <mergeCell ref="L42:N42"/>
    <mergeCell ref="O42:X42"/>
    <mergeCell ref="L40:N40"/>
    <mergeCell ref="O40:X40"/>
    <mergeCell ref="I41:K41"/>
    <mergeCell ref="L41:N41"/>
    <mergeCell ref="O41:X41"/>
  </mergeCells>
  <phoneticPr fontId="3"/>
  <printOptions horizontalCentered="1" verticalCentered="1"/>
  <pageMargins left="0.78740157480314965" right="0.78740157480314965" top="0.78740157480314965" bottom="0.78740157480314965" header="0.59055118110236227" footer="0.59055118110236227"/>
  <pageSetup paperSize="9" orientation="portrait" r:id="rId1"/>
  <headerFooter alignWithMargins="0">
    <oddHeader>&amp;L様式第２５号</oddHeader>
  </headerFooter>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5"/>
  <sheetViews>
    <sheetView view="pageBreakPreview" zoomScaleNormal="100" workbookViewId="0"/>
  </sheetViews>
  <sheetFormatPr defaultColWidth="3.125" defaultRowHeight="18" customHeight="1"/>
  <cols>
    <col min="1" max="16384" width="3.125" style="111"/>
  </cols>
  <sheetData>
    <row r="1" spans="1:39" ht="18" customHeight="1">
      <c r="A1" s="141"/>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3"/>
    </row>
    <row r="2" spans="1:39" ht="18" customHeight="1">
      <c r="A2" s="144"/>
      <c r="B2" s="128"/>
      <c r="C2" s="128"/>
      <c r="D2" s="128"/>
      <c r="E2" s="128"/>
      <c r="F2" s="128"/>
      <c r="G2" s="128"/>
      <c r="H2" s="128"/>
      <c r="I2" s="128"/>
      <c r="J2" s="128"/>
      <c r="K2" s="128"/>
      <c r="L2" s="128"/>
      <c r="M2" s="128"/>
      <c r="N2" s="128"/>
      <c r="O2" s="128"/>
      <c r="P2" s="128"/>
      <c r="Q2" s="128"/>
      <c r="R2" s="128"/>
      <c r="S2" s="128"/>
      <c r="T2" s="128"/>
      <c r="U2" s="128"/>
      <c r="V2" s="128"/>
      <c r="W2" s="80"/>
      <c r="X2" s="407" t="s">
        <v>172</v>
      </c>
      <c r="Y2" s="408"/>
      <c r="Z2" s="409"/>
      <c r="AA2" s="145"/>
    </row>
    <row r="3" spans="1:39" ht="18" customHeight="1">
      <c r="A3" s="144"/>
      <c r="B3" s="128"/>
      <c r="C3" s="128"/>
      <c r="D3" s="128"/>
      <c r="E3" s="128"/>
      <c r="F3" s="128"/>
      <c r="G3" s="387" t="s">
        <v>382</v>
      </c>
      <c r="H3" s="387"/>
      <c r="I3" s="387"/>
      <c r="J3" s="387"/>
      <c r="K3" s="387"/>
      <c r="L3" s="387"/>
      <c r="M3" s="387"/>
      <c r="N3" s="387"/>
      <c r="O3" s="387"/>
      <c r="P3" s="387"/>
      <c r="Q3" s="387"/>
      <c r="R3" s="387"/>
      <c r="S3" s="387"/>
      <c r="T3" s="387"/>
      <c r="U3" s="387"/>
      <c r="V3" s="128"/>
      <c r="W3" s="146"/>
      <c r="X3" s="410"/>
      <c r="Y3" s="411"/>
      <c r="Z3" s="412"/>
      <c r="AA3" s="145"/>
    </row>
    <row r="4" spans="1:39" ht="18" customHeight="1">
      <c r="A4" s="144"/>
      <c r="B4" s="128"/>
      <c r="C4" s="128"/>
      <c r="D4" s="128"/>
      <c r="E4" s="128"/>
      <c r="F4" s="128"/>
      <c r="G4" s="387"/>
      <c r="H4" s="387"/>
      <c r="I4" s="387"/>
      <c r="J4" s="387"/>
      <c r="K4" s="387"/>
      <c r="L4" s="387"/>
      <c r="M4" s="387"/>
      <c r="N4" s="387"/>
      <c r="O4" s="387"/>
      <c r="P4" s="387"/>
      <c r="Q4" s="387"/>
      <c r="R4" s="387"/>
      <c r="S4" s="387"/>
      <c r="T4" s="387"/>
      <c r="U4" s="387"/>
      <c r="V4" s="128"/>
      <c r="W4" s="146"/>
      <c r="X4" s="410"/>
      <c r="Y4" s="411"/>
      <c r="Z4" s="412"/>
      <c r="AA4" s="145"/>
    </row>
    <row r="5" spans="1:39" ht="18" customHeight="1">
      <c r="A5" s="144"/>
      <c r="B5" s="128"/>
      <c r="C5" s="128"/>
      <c r="D5" s="128"/>
      <c r="E5" s="128"/>
      <c r="F5" s="128"/>
      <c r="G5" s="128"/>
      <c r="H5" s="128"/>
      <c r="I5" s="128"/>
      <c r="J5" s="128"/>
      <c r="K5" s="128"/>
      <c r="L5" s="128"/>
      <c r="M5" s="128"/>
      <c r="N5" s="128"/>
      <c r="O5" s="128"/>
      <c r="P5" s="128"/>
      <c r="Q5" s="128"/>
      <c r="R5" s="128"/>
      <c r="S5" s="128"/>
      <c r="T5" s="128"/>
      <c r="U5" s="128"/>
      <c r="V5" s="128"/>
      <c r="W5" s="146"/>
      <c r="X5" s="413"/>
      <c r="Y5" s="414"/>
      <c r="Z5" s="415"/>
      <c r="AA5" s="145"/>
    </row>
    <row r="6" spans="1:39" ht="18" customHeight="1">
      <c r="A6" s="147"/>
      <c r="B6" s="80"/>
      <c r="C6" s="80"/>
      <c r="D6" s="80"/>
      <c r="E6" s="80"/>
      <c r="F6" s="80"/>
      <c r="G6" s="80"/>
      <c r="H6" s="80"/>
      <c r="I6" s="80"/>
      <c r="J6" s="80"/>
      <c r="K6" s="80"/>
      <c r="L6" s="80"/>
      <c r="M6" s="80"/>
      <c r="N6" s="80"/>
      <c r="O6" s="80"/>
      <c r="P6" s="80"/>
      <c r="Q6" s="80"/>
      <c r="R6" s="80"/>
      <c r="AA6" s="148"/>
    </row>
    <row r="7" spans="1:39" ht="18" customHeight="1">
      <c r="A7" s="147"/>
      <c r="B7" s="128">
        <v>1</v>
      </c>
      <c r="C7" s="660" t="s">
        <v>509</v>
      </c>
      <c r="D7" s="660"/>
      <c r="E7" s="660"/>
      <c r="F7" s="660"/>
      <c r="G7" s="80"/>
      <c r="H7" s="428" t="str">
        <f>IF(KENMEI="","",KENMEI)</f>
        <v/>
      </c>
      <c r="I7" s="428"/>
      <c r="J7" s="428"/>
      <c r="K7" s="428"/>
      <c r="L7" s="428"/>
      <c r="M7" s="428"/>
      <c r="N7" s="428"/>
      <c r="O7" s="428"/>
      <c r="P7" s="428"/>
      <c r="Q7" s="428"/>
      <c r="R7" s="428"/>
      <c r="S7" s="428"/>
      <c r="T7" s="428"/>
      <c r="U7" s="428"/>
      <c r="V7" s="428"/>
      <c r="W7" s="428"/>
      <c r="X7" s="428"/>
      <c r="Y7" s="428"/>
      <c r="Z7" s="428"/>
      <c r="AA7" s="148"/>
    </row>
    <row r="8" spans="1:39" ht="18" customHeight="1">
      <c r="A8" s="147"/>
      <c r="G8" s="80"/>
      <c r="H8" s="428"/>
      <c r="I8" s="428"/>
      <c r="J8" s="428"/>
      <c r="K8" s="428"/>
      <c r="L8" s="428"/>
      <c r="M8" s="428"/>
      <c r="N8" s="428"/>
      <c r="O8" s="428"/>
      <c r="P8" s="428"/>
      <c r="Q8" s="428"/>
      <c r="R8" s="428"/>
      <c r="S8" s="428"/>
      <c r="T8" s="428"/>
      <c r="U8" s="428"/>
      <c r="V8" s="428"/>
      <c r="W8" s="428"/>
      <c r="X8" s="428"/>
      <c r="Y8" s="428"/>
      <c r="Z8" s="428"/>
      <c r="AA8" s="148"/>
    </row>
    <row r="9" spans="1:39" ht="18" customHeight="1">
      <c r="A9" s="147"/>
      <c r="B9" s="80"/>
      <c r="C9" s="80"/>
      <c r="D9" s="80"/>
      <c r="E9" s="80"/>
      <c r="F9" s="80"/>
      <c r="G9" s="80"/>
      <c r="H9" s="89"/>
      <c r="I9" s="89"/>
      <c r="J9" s="89"/>
      <c r="K9" s="89"/>
      <c r="L9" s="89"/>
      <c r="M9" s="89"/>
      <c r="N9" s="89"/>
      <c r="O9" s="89"/>
      <c r="P9" s="89"/>
      <c r="Q9" s="89"/>
      <c r="R9" s="89"/>
      <c r="S9" s="89"/>
      <c r="T9" s="89"/>
      <c r="U9" s="89"/>
      <c r="V9" s="89"/>
      <c r="W9" s="89"/>
      <c r="X9" s="89"/>
      <c r="Y9" s="89"/>
      <c r="Z9" s="89"/>
      <c r="AA9" s="148"/>
    </row>
    <row r="10" spans="1:39" ht="18" customHeight="1">
      <c r="A10" s="147"/>
      <c r="B10" s="128">
        <v>2</v>
      </c>
      <c r="C10" s="393" t="s">
        <v>510</v>
      </c>
      <c r="D10" s="393"/>
      <c r="E10" s="393"/>
      <c r="F10" s="393"/>
      <c r="G10" s="80"/>
      <c r="H10" s="422" t="str">
        <f>IF(BASHO="","",BASHO)</f>
        <v/>
      </c>
      <c r="I10" s="422"/>
      <c r="J10" s="422"/>
      <c r="K10" s="422"/>
      <c r="L10" s="422"/>
      <c r="M10" s="422"/>
      <c r="N10" s="422"/>
      <c r="O10" s="422"/>
      <c r="P10" s="422"/>
      <c r="Q10" s="422"/>
      <c r="R10" s="422"/>
      <c r="S10" s="422"/>
      <c r="T10" s="422"/>
      <c r="U10" s="422"/>
      <c r="V10" s="422"/>
      <c r="W10" s="422"/>
      <c r="X10" s="422"/>
      <c r="Y10" s="422"/>
      <c r="Z10" s="422"/>
      <c r="AA10" s="148"/>
    </row>
    <row r="11" spans="1:39" ht="18" customHeight="1">
      <c r="A11" s="147"/>
      <c r="B11" s="80"/>
      <c r="C11" s="80"/>
      <c r="D11" s="80"/>
      <c r="E11" s="80"/>
      <c r="F11" s="80"/>
      <c r="G11" s="80"/>
      <c r="H11" s="89"/>
      <c r="I11" s="89"/>
      <c r="J11" s="89"/>
      <c r="K11" s="89"/>
      <c r="L11" s="89"/>
      <c r="M11" s="89"/>
      <c r="N11" s="89"/>
      <c r="O11" s="89"/>
      <c r="P11" s="89"/>
      <c r="Q11" s="89"/>
      <c r="R11" s="89"/>
      <c r="S11" s="89"/>
      <c r="T11" s="89"/>
      <c r="U11" s="89"/>
      <c r="V11" s="89"/>
      <c r="W11" s="89"/>
      <c r="X11" s="89"/>
      <c r="Y11" s="89"/>
      <c r="Z11" s="89"/>
      <c r="AA11" s="148"/>
    </row>
    <row r="12" spans="1:39" ht="18" customHeight="1">
      <c r="A12" s="147"/>
      <c r="B12" s="80"/>
      <c r="C12" s="80"/>
      <c r="D12" s="80"/>
      <c r="E12" s="80"/>
      <c r="F12" s="80"/>
      <c r="G12" s="80"/>
      <c r="H12" s="89"/>
      <c r="I12" s="89"/>
      <c r="J12" s="89"/>
      <c r="K12" s="89"/>
      <c r="L12" s="89"/>
      <c r="M12" s="89"/>
      <c r="N12" s="89"/>
      <c r="O12" s="89"/>
      <c r="P12" s="89"/>
      <c r="Q12" s="89"/>
      <c r="R12" s="89"/>
      <c r="S12" s="89"/>
      <c r="T12" s="89"/>
      <c r="U12" s="89"/>
      <c r="V12" s="89"/>
      <c r="W12" s="89"/>
      <c r="X12" s="89"/>
      <c r="Y12" s="89"/>
      <c r="Z12" s="89"/>
      <c r="AA12" s="148"/>
    </row>
    <row r="13" spans="1:39" ht="18" customHeight="1">
      <c r="A13" s="147"/>
      <c r="B13" s="128">
        <v>3</v>
      </c>
      <c r="C13" s="393" t="s">
        <v>379</v>
      </c>
      <c r="D13" s="393"/>
      <c r="E13" s="393"/>
      <c r="F13" s="393"/>
      <c r="G13" s="80"/>
      <c r="H13" s="401" t="s">
        <v>175</v>
      </c>
      <c r="I13" s="401"/>
      <c r="J13" s="438" t="str">
        <f>IF(CHAKUSHU_DATE="","",CHAKUSHU_DATE)</f>
        <v/>
      </c>
      <c r="K13" s="438"/>
      <c r="L13" s="438"/>
      <c r="M13" s="438"/>
      <c r="N13" s="438"/>
      <c r="O13" s="438"/>
      <c r="P13" s="438"/>
      <c r="Q13" s="438"/>
      <c r="U13" s="149"/>
      <c r="V13" s="149"/>
      <c r="W13" s="149"/>
      <c r="X13" s="149"/>
      <c r="Y13" s="149"/>
      <c r="Z13" s="149"/>
      <c r="AA13" s="148"/>
    </row>
    <row r="14" spans="1:39" ht="18" customHeight="1">
      <c r="A14" s="147"/>
      <c r="G14" s="80"/>
      <c r="H14" s="401" t="s">
        <v>380</v>
      </c>
      <c r="I14" s="401"/>
      <c r="J14" s="438" t="str">
        <f>IF(KANSEI_DATE="","",KANSEI_DATE)</f>
        <v/>
      </c>
      <c r="K14" s="438"/>
      <c r="L14" s="438"/>
      <c r="M14" s="438"/>
      <c r="N14" s="438"/>
      <c r="O14" s="438"/>
      <c r="P14" s="438"/>
      <c r="Q14" s="438"/>
      <c r="U14" s="80"/>
      <c r="V14" s="80"/>
      <c r="W14" s="80"/>
      <c r="X14" s="80"/>
      <c r="Y14" s="80"/>
      <c r="Z14" s="80"/>
      <c r="AA14" s="148"/>
      <c r="AK14" s="80"/>
      <c r="AL14" s="80"/>
      <c r="AM14" s="80"/>
    </row>
    <row r="15" spans="1:39" ht="18" customHeight="1">
      <c r="A15" s="147"/>
      <c r="G15" s="80"/>
      <c r="H15" s="119"/>
      <c r="I15" s="119"/>
      <c r="J15" s="128"/>
      <c r="K15" s="128"/>
      <c r="L15" s="88"/>
      <c r="M15" s="128"/>
      <c r="N15" s="88"/>
      <c r="O15" s="128"/>
      <c r="P15" s="88"/>
      <c r="Q15" s="128"/>
      <c r="U15" s="80"/>
      <c r="V15" s="80"/>
      <c r="W15" s="80"/>
      <c r="X15" s="80"/>
      <c r="Y15" s="80"/>
      <c r="Z15" s="80"/>
      <c r="AA15" s="148"/>
      <c r="AK15" s="80"/>
      <c r="AL15" s="80"/>
      <c r="AM15" s="80"/>
    </row>
    <row r="16" spans="1:39" ht="18" customHeight="1">
      <c r="A16" s="147"/>
      <c r="B16" s="392">
        <v>4</v>
      </c>
      <c r="C16" s="393" t="s">
        <v>677</v>
      </c>
      <c r="D16" s="393"/>
      <c r="E16" s="393"/>
      <c r="F16" s="393"/>
      <c r="G16" s="80"/>
      <c r="H16" s="416" t="s">
        <v>211</v>
      </c>
      <c r="I16" s="424" t="str">
        <f>IF(KEIYAKU_MONEY="","",KEIYAKU_MONEY)</f>
        <v/>
      </c>
      <c r="J16" s="424"/>
      <c r="K16" s="424"/>
      <c r="L16" s="424"/>
      <c r="M16" s="424"/>
      <c r="N16" s="424"/>
      <c r="O16" s="424"/>
      <c r="P16" s="424"/>
      <c r="Q16" s="394" t="s">
        <v>212</v>
      </c>
      <c r="Z16" s="80"/>
      <c r="AA16" s="148"/>
    </row>
    <row r="17" spans="1:27" ht="18" customHeight="1">
      <c r="A17" s="147"/>
      <c r="B17" s="392"/>
      <c r="C17" s="393"/>
      <c r="D17" s="393"/>
      <c r="E17" s="393"/>
      <c r="F17" s="393"/>
      <c r="H17" s="417"/>
      <c r="I17" s="425"/>
      <c r="J17" s="425"/>
      <c r="K17" s="425"/>
      <c r="L17" s="425"/>
      <c r="M17" s="425"/>
      <c r="N17" s="425"/>
      <c r="O17" s="425"/>
      <c r="P17" s="425"/>
      <c r="Q17" s="395"/>
      <c r="U17" s="128"/>
      <c r="V17" s="128"/>
      <c r="AA17" s="148"/>
    </row>
    <row r="18" spans="1:27" ht="18" customHeight="1">
      <c r="A18" s="147"/>
      <c r="B18" s="98"/>
      <c r="C18" s="418" t="s">
        <v>189</v>
      </c>
      <c r="D18" s="418"/>
      <c r="E18" s="418"/>
      <c r="F18" s="418"/>
      <c r="G18" s="418"/>
      <c r="H18" s="418"/>
      <c r="I18" s="418"/>
      <c r="J18" s="418"/>
      <c r="K18" s="418"/>
      <c r="L18" s="418"/>
      <c r="M18" s="418"/>
      <c r="N18" s="418"/>
      <c r="O18" s="418"/>
      <c r="P18" s="150" t="s">
        <v>213</v>
      </c>
      <c r="Q18" s="421" t="e">
        <f>IF(ISBLANK(I16),"",ROUNDDOWN(I16*ZEIRITSU/(100+ZEIRITSU),0))</f>
        <v>#VALUE!</v>
      </c>
      <c r="R18" s="421"/>
      <c r="S18" s="421"/>
      <c r="T18" s="421"/>
      <c r="U18" s="421"/>
      <c r="V18" s="150" t="s">
        <v>214</v>
      </c>
      <c r="Z18" s="98"/>
      <c r="AA18" s="148"/>
    </row>
    <row r="19" spans="1:27" ht="18" customHeight="1">
      <c r="A19" s="147"/>
      <c r="B19" s="98"/>
      <c r="C19" s="154"/>
      <c r="D19" s="154"/>
      <c r="E19" s="154"/>
      <c r="F19" s="154"/>
      <c r="G19" s="154"/>
      <c r="H19" s="154"/>
      <c r="I19" s="154"/>
      <c r="J19" s="154"/>
      <c r="K19" s="154"/>
      <c r="L19" s="154"/>
      <c r="M19" s="154"/>
      <c r="N19" s="154"/>
      <c r="O19" s="154"/>
      <c r="P19" s="181"/>
      <c r="Q19" s="47"/>
      <c r="R19" s="29"/>
      <c r="S19" s="29"/>
      <c r="Z19" s="98"/>
      <c r="AA19" s="148"/>
    </row>
    <row r="20" spans="1:27" ht="18" customHeight="1">
      <c r="A20" s="147"/>
      <c r="B20" s="128">
        <v>5</v>
      </c>
      <c r="C20" s="393" t="s">
        <v>194</v>
      </c>
      <c r="D20" s="393"/>
      <c r="E20" s="393"/>
      <c r="F20" s="393"/>
      <c r="G20" s="80"/>
      <c r="H20" s="817" t="s">
        <v>886</v>
      </c>
      <c r="I20" s="431"/>
      <c r="J20" s="431"/>
      <c r="K20" s="431"/>
      <c r="L20" s="431"/>
      <c r="M20" s="431"/>
      <c r="N20" s="431"/>
      <c r="O20" s="431"/>
      <c r="P20" s="431"/>
      <c r="Q20" s="431"/>
      <c r="R20" s="431"/>
      <c r="S20" s="431"/>
      <c r="T20" s="431"/>
      <c r="U20" s="431"/>
      <c r="V20" s="431"/>
      <c r="W20" s="431"/>
      <c r="X20" s="431"/>
      <c r="Y20" s="431"/>
      <c r="Z20" s="431"/>
      <c r="AA20" s="148"/>
    </row>
    <row r="21" spans="1:27" ht="18" customHeight="1">
      <c r="A21" s="147"/>
      <c r="B21" s="128"/>
      <c r="C21" s="97"/>
      <c r="D21" s="97"/>
      <c r="E21" s="97"/>
      <c r="F21" s="97"/>
      <c r="G21" s="97"/>
      <c r="H21" s="659"/>
      <c r="I21" s="401"/>
      <c r="J21" s="401"/>
      <c r="K21" s="401"/>
      <c r="L21" s="401"/>
      <c r="M21" s="401"/>
      <c r="N21" s="401"/>
      <c r="O21" s="401"/>
      <c r="P21" s="401"/>
      <c r="Q21" s="401"/>
      <c r="R21" s="401"/>
      <c r="S21" s="401"/>
      <c r="T21" s="401"/>
      <c r="U21" s="112"/>
      <c r="V21" s="396"/>
      <c r="W21" s="396"/>
      <c r="X21" s="396"/>
      <c r="AA21" s="148"/>
    </row>
    <row r="22" spans="1:27" ht="18" customHeight="1">
      <c r="A22" s="147"/>
      <c r="B22" s="128"/>
      <c r="C22" s="97"/>
      <c r="D22" s="97"/>
      <c r="E22" s="97"/>
      <c r="F22" s="97"/>
      <c r="G22" s="80"/>
      <c r="H22" s="119"/>
      <c r="I22" s="119"/>
      <c r="J22" s="128"/>
      <c r="K22" s="128"/>
      <c r="L22" s="28"/>
      <c r="M22" s="28"/>
      <c r="N22" s="28"/>
      <c r="O22" s="28"/>
      <c r="P22" s="28"/>
      <c r="Q22" s="128"/>
      <c r="R22" s="128"/>
      <c r="S22" s="128"/>
      <c r="T22" s="128"/>
      <c r="U22" s="128"/>
      <c r="V22" s="128"/>
      <c r="W22" s="128"/>
      <c r="X22" s="119"/>
      <c r="Y22" s="119"/>
      <c r="AA22" s="148"/>
    </row>
    <row r="23" spans="1:27" ht="18" customHeight="1">
      <c r="A23" s="147"/>
      <c r="C23" s="152"/>
      <c r="D23" s="152"/>
      <c r="E23" s="97"/>
      <c r="F23" s="97"/>
      <c r="G23" s="97"/>
      <c r="H23" s="97"/>
      <c r="I23" s="97"/>
      <c r="J23" s="97"/>
      <c r="K23" s="97"/>
      <c r="L23" s="97"/>
      <c r="M23" s="128"/>
      <c r="N23" s="18"/>
      <c r="O23" s="18"/>
      <c r="P23" s="18"/>
      <c r="Q23" s="18"/>
      <c r="R23" s="18"/>
      <c r="S23" s="18"/>
      <c r="T23" s="128"/>
      <c r="AA23" s="148"/>
    </row>
    <row r="24" spans="1:27" ht="18" customHeight="1">
      <c r="A24" s="147"/>
      <c r="B24" s="656" t="s">
        <v>678</v>
      </c>
      <c r="C24" s="656"/>
      <c r="D24" s="656"/>
      <c r="E24" s="656"/>
      <c r="F24" s="656"/>
      <c r="G24" s="656"/>
      <c r="H24" s="656"/>
      <c r="I24" s="656"/>
      <c r="J24" s="656"/>
      <c r="K24" s="656"/>
      <c r="L24" s="656"/>
      <c r="M24" s="656"/>
      <c r="N24" s="656"/>
      <c r="O24" s="656"/>
      <c r="P24" s="656"/>
      <c r="Q24" s="656"/>
      <c r="R24" s="656"/>
      <c r="S24" s="656"/>
      <c r="T24" s="656"/>
      <c r="U24" s="656"/>
      <c r="V24" s="656"/>
      <c r="W24" s="656"/>
      <c r="X24" s="656"/>
      <c r="Y24" s="656"/>
      <c r="Z24" s="656"/>
      <c r="AA24" s="148"/>
    </row>
    <row r="25" spans="1:27" ht="18" customHeight="1">
      <c r="A25" s="147"/>
      <c r="B25" s="656"/>
      <c r="C25" s="656"/>
      <c r="D25" s="656"/>
      <c r="E25" s="656"/>
      <c r="F25" s="656"/>
      <c r="G25" s="656"/>
      <c r="H25" s="656"/>
      <c r="I25" s="656"/>
      <c r="J25" s="656"/>
      <c r="K25" s="656"/>
      <c r="L25" s="656"/>
      <c r="M25" s="656"/>
      <c r="N25" s="656"/>
      <c r="O25" s="656"/>
      <c r="P25" s="656"/>
      <c r="Q25" s="656"/>
      <c r="R25" s="656"/>
      <c r="S25" s="656"/>
      <c r="T25" s="656"/>
      <c r="U25" s="656"/>
      <c r="V25" s="656"/>
      <c r="W25" s="656"/>
      <c r="X25" s="656"/>
      <c r="Y25" s="656"/>
      <c r="Z25" s="656"/>
      <c r="AA25" s="148"/>
    </row>
    <row r="26" spans="1:27" ht="18" customHeight="1">
      <c r="A26" s="147"/>
      <c r="B26" s="656"/>
      <c r="C26" s="656"/>
      <c r="D26" s="656"/>
      <c r="E26" s="656"/>
      <c r="F26" s="656"/>
      <c r="G26" s="656"/>
      <c r="H26" s="656"/>
      <c r="I26" s="656"/>
      <c r="J26" s="656"/>
      <c r="K26" s="656"/>
      <c r="L26" s="656"/>
      <c r="M26" s="656"/>
      <c r="N26" s="656"/>
      <c r="O26" s="656"/>
      <c r="P26" s="656"/>
      <c r="Q26" s="656"/>
      <c r="R26" s="656"/>
      <c r="S26" s="656"/>
      <c r="T26" s="656"/>
      <c r="U26" s="656"/>
      <c r="V26" s="656"/>
      <c r="W26" s="656"/>
      <c r="X26" s="656"/>
      <c r="Y26" s="656"/>
      <c r="Z26" s="656"/>
      <c r="AA26" s="148"/>
    </row>
    <row r="27" spans="1:27" ht="18" customHeight="1">
      <c r="A27" s="147"/>
      <c r="B27" s="656"/>
      <c r="C27" s="656"/>
      <c r="D27" s="656"/>
      <c r="E27" s="656"/>
      <c r="F27" s="656"/>
      <c r="G27" s="656"/>
      <c r="H27" s="656"/>
      <c r="I27" s="656"/>
      <c r="J27" s="656"/>
      <c r="K27" s="656"/>
      <c r="L27" s="656"/>
      <c r="M27" s="656"/>
      <c r="N27" s="656"/>
      <c r="O27" s="656"/>
      <c r="P27" s="656"/>
      <c r="Q27" s="656"/>
      <c r="R27" s="656"/>
      <c r="S27" s="656"/>
      <c r="T27" s="656"/>
      <c r="U27" s="656"/>
      <c r="V27" s="656"/>
      <c r="W27" s="656"/>
      <c r="X27" s="656"/>
      <c r="Y27" s="656"/>
      <c r="Z27" s="656"/>
      <c r="AA27" s="148"/>
    </row>
    <row r="28" spans="1:27" ht="18" customHeight="1">
      <c r="A28" s="147"/>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48"/>
    </row>
    <row r="29" spans="1:27" ht="18" customHeight="1">
      <c r="A29" s="147"/>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48"/>
    </row>
    <row r="30" spans="1:27" ht="18" customHeight="1">
      <c r="A30" s="147"/>
      <c r="B30" s="153"/>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48"/>
    </row>
    <row r="31" spans="1:27" ht="18" customHeight="1">
      <c r="A31" s="147"/>
      <c r="B31" s="438" t="str">
        <f>IF(KEIYAKU_DATE="","",KEIYAKU_DATE)</f>
        <v/>
      </c>
      <c r="C31" s="438"/>
      <c r="D31" s="438"/>
      <c r="E31" s="438"/>
      <c r="F31" s="438"/>
      <c r="G31" s="438"/>
      <c r="H31" s="438"/>
      <c r="I31" s="438"/>
      <c r="AA31" s="148"/>
    </row>
    <row r="32" spans="1:27" ht="18" customHeight="1">
      <c r="A32" s="147"/>
      <c r="B32" s="128"/>
      <c r="C32" s="128"/>
      <c r="D32" s="88"/>
      <c r="E32" s="128"/>
      <c r="F32" s="88"/>
      <c r="G32" s="128"/>
      <c r="H32" s="88"/>
      <c r="I32" s="128"/>
      <c r="AA32" s="148"/>
    </row>
    <row r="33" spans="1:27" ht="18" customHeight="1">
      <c r="A33" s="147"/>
      <c r="B33" s="128"/>
      <c r="C33" s="128"/>
      <c r="D33" s="24"/>
      <c r="E33" s="24"/>
      <c r="F33" s="128"/>
      <c r="G33" s="24"/>
      <c r="H33" s="24"/>
      <c r="I33" s="128"/>
      <c r="J33" s="24"/>
      <c r="K33" s="24"/>
      <c r="L33" s="128"/>
      <c r="AA33" s="148"/>
    </row>
    <row r="34" spans="1:27" ht="18" customHeight="1">
      <c r="A34" s="147"/>
      <c r="B34" s="128"/>
      <c r="C34" s="128"/>
      <c r="D34" s="128"/>
      <c r="E34" s="128"/>
      <c r="F34" s="128"/>
      <c r="G34" s="128"/>
      <c r="H34" s="128"/>
      <c r="I34" s="80"/>
      <c r="J34" s="80"/>
      <c r="K34" s="80"/>
      <c r="L34" s="80"/>
      <c r="M34" s="401" t="s">
        <v>150</v>
      </c>
      <c r="N34" s="401"/>
      <c r="O34" s="405" t="str">
        <f>IF(HACCHUSHA_JUSHO="","",HACCHUSHA_JUSHO)</f>
        <v>静岡県伊豆市小立野38-2</v>
      </c>
      <c r="P34" s="405"/>
      <c r="Q34" s="405"/>
      <c r="R34" s="405"/>
      <c r="S34" s="405"/>
      <c r="T34" s="405"/>
      <c r="U34" s="405"/>
      <c r="V34" s="405"/>
      <c r="W34" s="405"/>
      <c r="X34" s="405"/>
      <c r="Y34" s="405"/>
      <c r="AA34" s="148"/>
    </row>
    <row r="35" spans="1:27" ht="9" customHeight="1">
      <c r="A35" s="147"/>
      <c r="B35" s="80"/>
      <c r="C35" s="80"/>
      <c r="D35" s="80"/>
      <c r="E35" s="80"/>
      <c r="F35" s="80"/>
      <c r="G35" s="80"/>
      <c r="H35" s="80"/>
      <c r="I35" s="393" t="s">
        <v>117</v>
      </c>
      <c r="J35" s="393"/>
      <c r="K35" s="393"/>
      <c r="L35" s="393"/>
      <c r="M35" s="401"/>
      <c r="N35" s="401"/>
      <c r="O35" s="405"/>
      <c r="P35" s="405"/>
      <c r="Q35" s="405"/>
      <c r="R35" s="405"/>
      <c r="S35" s="405"/>
      <c r="T35" s="405"/>
      <c r="U35" s="405"/>
      <c r="V35" s="405"/>
      <c r="W35" s="405"/>
      <c r="X35" s="405"/>
      <c r="Y35" s="405"/>
      <c r="AA35" s="148"/>
    </row>
    <row r="36" spans="1:27" ht="9" customHeight="1">
      <c r="A36" s="147"/>
      <c r="B36" s="80"/>
      <c r="C36" s="80"/>
      <c r="D36" s="80"/>
      <c r="E36" s="80"/>
      <c r="F36" s="80"/>
      <c r="G36" s="80"/>
      <c r="H36" s="80"/>
      <c r="I36" s="393"/>
      <c r="J36" s="393"/>
      <c r="K36" s="393"/>
      <c r="L36" s="393"/>
      <c r="M36" s="401" t="s">
        <v>152</v>
      </c>
      <c r="N36" s="401"/>
      <c r="O36" s="397" t="str">
        <f>IF(HACCHUSHA_YAKUSHOKU="","",HACCHUSHA_YAKUSHOKU)</f>
        <v/>
      </c>
      <c r="P36" s="397"/>
      <c r="Q36" s="397"/>
      <c r="R36" s="397"/>
      <c r="S36" s="398" t="str">
        <f>IF(HACCHUSHA_NAME="","",HACCHUSHA_NAME)</f>
        <v/>
      </c>
      <c r="T36" s="398"/>
      <c r="U36" s="398"/>
      <c r="V36" s="398"/>
      <c r="W36" s="398"/>
      <c r="X36" s="398"/>
      <c r="Y36" s="392" t="s">
        <v>205</v>
      </c>
      <c r="AA36" s="148"/>
    </row>
    <row r="37" spans="1:27" ht="18" customHeight="1">
      <c r="A37" s="147"/>
      <c r="B37" s="80"/>
      <c r="C37" s="80"/>
      <c r="D37" s="80"/>
      <c r="E37" s="80"/>
      <c r="F37" s="80"/>
      <c r="G37" s="80"/>
      <c r="H37" s="80"/>
      <c r="I37" s="80"/>
      <c r="J37" s="97"/>
      <c r="K37" s="97"/>
      <c r="L37" s="97"/>
      <c r="M37" s="401"/>
      <c r="N37" s="401"/>
      <c r="O37" s="397"/>
      <c r="P37" s="397"/>
      <c r="Q37" s="397"/>
      <c r="R37" s="397"/>
      <c r="S37" s="398"/>
      <c r="T37" s="398"/>
      <c r="U37" s="398"/>
      <c r="V37" s="398"/>
      <c r="W37" s="398"/>
      <c r="X37" s="398"/>
      <c r="Y37" s="392"/>
      <c r="AA37" s="148"/>
    </row>
    <row r="38" spans="1:27" ht="18" customHeight="1">
      <c r="A38" s="147"/>
      <c r="B38" s="80"/>
      <c r="C38" s="80"/>
      <c r="D38" s="80"/>
      <c r="E38" s="80"/>
      <c r="F38" s="80"/>
      <c r="G38" s="80"/>
      <c r="H38" s="80"/>
      <c r="I38" s="80"/>
      <c r="J38" s="80"/>
      <c r="K38" s="80"/>
      <c r="L38" s="97"/>
      <c r="M38" s="97"/>
      <c r="N38" s="97"/>
      <c r="O38" s="119"/>
      <c r="P38" s="119"/>
      <c r="Q38" s="119"/>
      <c r="R38" s="119"/>
      <c r="S38" s="119"/>
      <c r="T38" s="25"/>
      <c r="U38" s="25"/>
      <c r="V38" s="25"/>
      <c r="W38" s="25"/>
      <c r="X38" s="25"/>
      <c r="Y38" s="112"/>
      <c r="AA38" s="148"/>
    </row>
    <row r="39" spans="1:27" ht="18" customHeight="1">
      <c r="A39" s="147"/>
      <c r="B39" s="80"/>
      <c r="C39" s="80"/>
      <c r="D39" s="80"/>
      <c r="E39" s="80"/>
      <c r="F39" s="80"/>
      <c r="G39" s="80"/>
      <c r="H39" s="80"/>
      <c r="I39" s="80"/>
      <c r="J39" s="80"/>
      <c r="K39" s="80"/>
      <c r="AA39" s="148"/>
    </row>
    <row r="40" spans="1:27" ht="18" customHeight="1">
      <c r="A40" s="147"/>
      <c r="B40" s="80"/>
      <c r="C40" s="80"/>
      <c r="D40" s="80"/>
      <c r="M40" s="393" t="s">
        <v>150</v>
      </c>
      <c r="N40" s="393"/>
      <c r="O40" s="392"/>
      <c r="P40" s="392"/>
      <c r="Q40" s="392"/>
      <c r="R40" s="392"/>
      <c r="S40" s="392"/>
      <c r="T40" s="392"/>
      <c r="U40" s="392"/>
      <c r="V40" s="392"/>
      <c r="W40" s="392"/>
      <c r="X40" s="392"/>
      <c r="Y40" s="80"/>
      <c r="Z40" s="80"/>
      <c r="AA40" s="148"/>
    </row>
    <row r="41" spans="1:27" ht="18" customHeight="1">
      <c r="A41" s="147"/>
      <c r="B41" s="80"/>
      <c r="C41" s="80"/>
      <c r="D41" s="80"/>
      <c r="I41" s="393" t="s">
        <v>365</v>
      </c>
      <c r="J41" s="393"/>
      <c r="K41" s="393"/>
      <c r="L41" s="393"/>
      <c r="M41" s="393" t="s">
        <v>151</v>
      </c>
      <c r="N41" s="393"/>
      <c r="O41" s="392"/>
      <c r="P41" s="392"/>
      <c r="Q41" s="392"/>
      <c r="R41" s="392"/>
      <c r="S41" s="392"/>
      <c r="T41" s="392"/>
      <c r="U41" s="392"/>
      <c r="V41" s="392"/>
      <c r="W41" s="392"/>
      <c r="X41" s="392"/>
      <c r="Y41" s="80"/>
      <c r="Z41" s="80"/>
      <c r="AA41" s="148"/>
    </row>
    <row r="42" spans="1:27" ht="18" customHeight="1">
      <c r="A42" s="147"/>
      <c r="B42" s="80"/>
      <c r="C42" s="80"/>
      <c r="D42" s="80"/>
      <c r="M42" s="393" t="s">
        <v>152</v>
      </c>
      <c r="N42" s="393"/>
      <c r="O42" s="392"/>
      <c r="P42" s="392"/>
      <c r="Q42" s="392"/>
      <c r="R42" s="392"/>
      <c r="S42" s="392"/>
      <c r="T42" s="392"/>
      <c r="U42" s="392"/>
      <c r="V42" s="392"/>
      <c r="W42" s="392"/>
      <c r="X42" s="392"/>
      <c r="Y42" s="112" t="s">
        <v>222</v>
      </c>
      <c r="Z42" s="80"/>
      <c r="AA42" s="148"/>
    </row>
    <row r="43" spans="1:27" ht="18" customHeight="1">
      <c r="A43" s="147"/>
      <c r="B43" s="80"/>
      <c r="C43" s="80"/>
      <c r="D43" s="80"/>
      <c r="M43" s="97"/>
      <c r="N43" s="97"/>
      <c r="O43" s="128"/>
      <c r="P43" s="128"/>
      <c r="Q43" s="128"/>
      <c r="R43" s="128"/>
      <c r="S43" s="128"/>
      <c r="T43" s="128"/>
      <c r="U43" s="128"/>
      <c r="V43" s="128"/>
      <c r="W43" s="128"/>
      <c r="X43" s="128"/>
      <c r="Y43" s="112"/>
      <c r="Z43" s="80"/>
      <c r="AA43" s="148"/>
    </row>
    <row r="44" spans="1:27" ht="18" customHeight="1">
      <c r="A44" s="147"/>
      <c r="B44" s="80"/>
      <c r="C44" s="80"/>
      <c r="D44" s="80"/>
      <c r="E44" s="80"/>
      <c r="F44" s="80"/>
      <c r="G44" s="80"/>
      <c r="H44" s="80"/>
      <c r="I44" s="80"/>
      <c r="J44" s="80"/>
      <c r="K44" s="80"/>
      <c r="L44" s="97"/>
      <c r="M44" s="97"/>
      <c r="N44" s="97"/>
      <c r="O44" s="128"/>
      <c r="P44" s="128"/>
      <c r="Q44" s="128"/>
      <c r="R44" s="128"/>
      <c r="S44" s="128"/>
      <c r="T44" s="128"/>
      <c r="U44" s="128"/>
      <c r="V44" s="128"/>
      <c r="W44" s="128"/>
      <c r="X44" s="128"/>
      <c r="Y44" s="128"/>
      <c r="Z44" s="80"/>
      <c r="AA44" s="148"/>
    </row>
    <row r="45" spans="1:27" ht="18" customHeight="1">
      <c r="A45" s="109"/>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10"/>
    </row>
  </sheetData>
  <mergeCells count="38">
    <mergeCell ref="O42:X42"/>
    <mergeCell ref="M42:N42"/>
    <mergeCell ref="M40:N40"/>
    <mergeCell ref="O40:X40"/>
    <mergeCell ref="O41:X41"/>
    <mergeCell ref="M41:N41"/>
    <mergeCell ref="C7:F7"/>
    <mergeCell ref="B16:B17"/>
    <mergeCell ref="C16:F17"/>
    <mergeCell ref="C13:F13"/>
    <mergeCell ref="C20:F20"/>
    <mergeCell ref="X2:Z5"/>
    <mergeCell ref="G3:U4"/>
    <mergeCell ref="H7:Z8"/>
    <mergeCell ref="H10:Z10"/>
    <mergeCell ref="J13:Q13"/>
    <mergeCell ref="B24:Z27"/>
    <mergeCell ref="I16:P17"/>
    <mergeCell ref="Q16:Q17"/>
    <mergeCell ref="H21:T21"/>
    <mergeCell ref="V21:X21"/>
    <mergeCell ref="H20:Z20"/>
    <mergeCell ref="I41:L41"/>
    <mergeCell ref="C10:F10"/>
    <mergeCell ref="H16:H17"/>
    <mergeCell ref="C18:O18"/>
    <mergeCell ref="H13:I13"/>
    <mergeCell ref="H14:I14"/>
    <mergeCell ref="J14:Q14"/>
    <mergeCell ref="B31:I31"/>
    <mergeCell ref="M34:N35"/>
    <mergeCell ref="O34:Y35"/>
    <mergeCell ref="I35:L36"/>
    <mergeCell ref="M36:N37"/>
    <mergeCell ref="Y36:Y37"/>
    <mergeCell ref="O36:R37"/>
    <mergeCell ref="S36:X37"/>
    <mergeCell ref="Q18:U18"/>
  </mergeCells>
  <phoneticPr fontId="3"/>
  <printOptions horizontalCentered="1" verticalCentered="1"/>
  <pageMargins left="0.78740157480314965" right="0.78740157480314965" top="0.78740157480314965" bottom="0.78740157480314965" header="0.59055118110236227" footer="0.59055118110236227"/>
  <pageSetup paperSize="9" orientation="portrait" r:id="rId1"/>
  <headerFooter alignWithMargins="0">
    <oddHeader>&amp;L様式第２６号</oddHeader>
  </headerFooter>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86"/>
  <sheetViews>
    <sheetView view="pageBreakPreview" zoomScaleNormal="100" zoomScaleSheetLayoutView="100" workbookViewId="0"/>
  </sheetViews>
  <sheetFormatPr defaultColWidth="3.125" defaultRowHeight="18" customHeight="1"/>
  <cols>
    <col min="1" max="16384" width="3.125" style="111"/>
  </cols>
  <sheetData>
    <row r="1" spans="1:27" ht="18" customHeight="1">
      <c r="A1" s="141"/>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3"/>
    </row>
    <row r="2" spans="1:27" ht="18" customHeight="1">
      <c r="A2" s="144"/>
      <c r="B2" s="128"/>
      <c r="C2" s="128"/>
      <c r="D2" s="128"/>
      <c r="E2" s="128"/>
      <c r="F2" s="128"/>
      <c r="G2" s="128"/>
      <c r="H2" s="128"/>
      <c r="I2" s="128"/>
      <c r="J2" s="128"/>
      <c r="K2" s="128"/>
      <c r="L2" s="128"/>
      <c r="M2" s="128"/>
      <c r="N2" s="128"/>
      <c r="O2" s="128"/>
      <c r="P2" s="128"/>
      <c r="Q2" s="128"/>
      <c r="R2" s="128"/>
      <c r="S2" s="128"/>
      <c r="T2" s="128"/>
      <c r="U2" s="128"/>
      <c r="V2" s="128"/>
      <c r="W2" s="80"/>
      <c r="X2" s="407" t="s">
        <v>172</v>
      </c>
      <c r="Y2" s="408"/>
      <c r="Z2" s="409"/>
      <c r="AA2" s="145"/>
    </row>
    <row r="3" spans="1:27" ht="18" customHeight="1">
      <c r="A3" s="144"/>
      <c r="B3" s="128"/>
      <c r="C3" s="128"/>
      <c r="D3" s="128"/>
      <c r="E3" s="128"/>
      <c r="F3" s="128"/>
      <c r="G3" s="387" t="s">
        <v>424</v>
      </c>
      <c r="H3" s="387"/>
      <c r="I3" s="387"/>
      <c r="J3" s="387"/>
      <c r="K3" s="387"/>
      <c r="L3" s="387"/>
      <c r="M3" s="387"/>
      <c r="N3" s="387"/>
      <c r="O3" s="387"/>
      <c r="P3" s="387"/>
      <c r="Q3" s="387"/>
      <c r="R3" s="387"/>
      <c r="S3" s="387"/>
      <c r="T3" s="387"/>
      <c r="U3" s="387"/>
      <c r="V3" s="128"/>
      <c r="W3" s="146"/>
      <c r="X3" s="410"/>
      <c r="Y3" s="411"/>
      <c r="Z3" s="412"/>
      <c r="AA3" s="145"/>
    </row>
    <row r="4" spans="1:27" ht="18" customHeight="1">
      <c r="A4" s="144"/>
      <c r="B4" s="128"/>
      <c r="C4" s="128"/>
      <c r="D4" s="128"/>
      <c r="E4" s="128"/>
      <c r="F4" s="128"/>
      <c r="G4" s="387"/>
      <c r="H4" s="387"/>
      <c r="I4" s="387"/>
      <c r="J4" s="387"/>
      <c r="K4" s="387"/>
      <c r="L4" s="387"/>
      <c r="M4" s="387"/>
      <c r="N4" s="387"/>
      <c r="O4" s="387"/>
      <c r="P4" s="387"/>
      <c r="Q4" s="387"/>
      <c r="R4" s="387"/>
      <c r="S4" s="387"/>
      <c r="T4" s="387"/>
      <c r="U4" s="387"/>
      <c r="V4" s="128"/>
      <c r="W4" s="146"/>
      <c r="X4" s="410"/>
      <c r="Y4" s="411"/>
      <c r="Z4" s="412"/>
      <c r="AA4" s="145"/>
    </row>
    <row r="5" spans="1:27" ht="18" customHeight="1">
      <c r="A5" s="144"/>
      <c r="B5" s="128"/>
      <c r="C5" s="128"/>
      <c r="D5" s="128"/>
      <c r="E5" s="128"/>
      <c r="F5" s="128"/>
      <c r="G5" s="128"/>
      <c r="H5" s="128"/>
      <c r="I5" s="128"/>
      <c r="J5" s="128"/>
      <c r="K5" s="128"/>
      <c r="L5" s="128"/>
      <c r="M5" s="128"/>
      <c r="N5" s="128"/>
      <c r="O5" s="128"/>
      <c r="P5" s="128"/>
      <c r="Q5" s="128"/>
      <c r="R5" s="128"/>
      <c r="S5" s="128"/>
      <c r="T5" s="128"/>
      <c r="U5" s="128"/>
      <c r="V5" s="128"/>
      <c r="W5" s="146"/>
      <c r="X5" s="413"/>
      <c r="Y5" s="414"/>
      <c r="Z5" s="415"/>
      <c r="AA5" s="145"/>
    </row>
    <row r="6" spans="1:27" ht="18" customHeight="1">
      <c r="A6" s="147"/>
      <c r="B6" s="80"/>
      <c r="C6" s="80"/>
      <c r="D6" s="80"/>
      <c r="E6" s="80"/>
      <c r="F6" s="80"/>
      <c r="G6" s="80"/>
      <c r="H6" s="80"/>
      <c r="I6" s="80"/>
      <c r="J6" s="80"/>
      <c r="K6" s="80"/>
      <c r="L6" s="80"/>
      <c r="M6" s="80"/>
      <c r="N6" s="80"/>
      <c r="O6" s="80"/>
      <c r="P6" s="80"/>
      <c r="Q6" s="80"/>
      <c r="R6" s="80"/>
      <c r="S6" s="80"/>
      <c r="T6" s="80"/>
      <c r="U6" s="80"/>
      <c r="V6" s="80"/>
      <c r="W6" s="80"/>
      <c r="X6" s="80"/>
      <c r="Y6" s="80"/>
      <c r="Z6" s="80"/>
      <c r="AA6" s="148"/>
    </row>
    <row r="7" spans="1:27" ht="18" customHeight="1">
      <c r="A7" s="147"/>
      <c r="B7" s="128">
        <v>1</v>
      </c>
      <c r="C7" s="393" t="s">
        <v>392</v>
      </c>
      <c r="D7" s="393"/>
      <c r="E7" s="393"/>
      <c r="F7" s="393"/>
      <c r="G7" s="80"/>
      <c r="H7" s="657" t="str">
        <f>IF(KENMEI="","",KENMEI)</f>
        <v/>
      </c>
      <c r="I7" s="657"/>
      <c r="J7" s="657"/>
      <c r="K7" s="657"/>
      <c r="L7" s="657"/>
      <c r="M7" s="657"/>
      <c r="N7" s="657"/>
      <c r="O7" s="657"/>
      <c r="P7" s="657"/>
      <c r="Q7" s="657"/>
      <c r="R7" s="657"/>
      <c r="S7" s="657"/>
      <c r="T7" s="657"/>
      <c r="U7" s="657"/>
      <c r="V7" s="657"/>
      <c r="W7" s="657"/>
      <c r="X7" s="657"/>
      <c r="Y7" s="657"/>
      <c r="Z7" s="657"/>
      <c r="AA7" s="148"/>
    </row>
    <row r="8" spans="1:27" ht="18" customHeight="1">
      <c r="A8" s="147"/>
      <c r="B8" s="80"/>
      <c r="C8" s="80"/>
      <c r="D8" s="80"/>
      <c r="E8" s="80"/>
      <c r="F8" s="80"/>
      <c r="G8" s="80"/>
      <c r="H8" s="657"/>
      <c r="I8" s="657"/>
      <c r="J8" s="657"/>
      <c r="K8" s="657"/>
      <c r="L8" s="657"/>
      <c r="M8" s="657"/>
      <c r="N8" s="657"/>
      <c r="O8" s="657"/>
      <c r="P8" s="657"/>
      <c r="Q8" s="657"/>
      <c r="R8" s="657"/>
      <c r="S8" s="657"/>
      <c r="T8" s="657"/>
      <c r="U8" s="657"/>
      <c r="V8" s="657"/>
      <c r="W8" s="657"/>
      <c r="X8" s="657"/>
      <c r="Y8" s="657"/>
      <c r="Z8" s="657"/>
      <c r="AA8" s="148"/>
    </row>
    <row r="9" spans="1:27" ht="18" customHeight="1">
      <c r="A9" s="147"/>
      <c r="B9" s="80"/>
      <c r="C9" s="80"/>
      <c r="D9" s="80"/>
      <c r="E9" s="80"/>
      <c r="F9" s="80"/>
      <c r="G9" s="80"/>
      <c r="H9" s="89"/>
      <c r="I9" s="89"/>
      <c r="J9" s="89"/>
      <c r="K9" s="89"/>
      <c r="L9" s="89"/>
      <c r="M9" s="89"/>
      <c r="N9" s="89"/>
      <c r="O9" s="89"/>
      <c r="P9" s="89"/>
      <c r="Q9" s="89"/>
      <c r="R9" s="89"/>
      <c r="S9" s="89"/>
      <c r="T9" s="89"/>
      <c r="U9" s="89"/>
      <c r="V9" s="89"/>
      <c r="W9" s="89"/>
      <c r="X9" s="89"/>
      <c r="Y9" s="89"/>
      <c r="Z9" s="89"/>
      <c r="AA9" s="148"/>
    </row>
    <row r="10" spans="1:27" ht="18" customHeight="1">
      <c r="A10" s="147"/>
      <c r="B10" s="128">
        <v>2</v>
      </c>
      <c r="C10" s="392" t="s">
        <v>388</v>
      </c>
      <c r="D10" s="392"/>
      <c r="E10" s="392"/>
      <c r="F10" s="392"/>
      <c r="G10" s="80"/>
      <c r="H10" s="662" t="str">
        <f>IF(GAIYO="","",GAIYO)</f>
        <v/>
      </c>
      <c r="I10" s="662"/>
      <c r="J10" s="662"/>
      <c r="K10" s="662"/>
      <c r="L10" s="662"/>
      <c r="M10" s="662"/>
      <c r="N10" s="662"/>
      <c r="O10" s="662"/>
      <c r="P10" s="662"/>
      <c r="Q10" s="662"/>
      <c r="R10" s="662"/>
      <c r="S10" s="662"/>
      <c r="T10" s="662"/>
      <c r="U10" s="662"/>
      <c r="V10" s="662"/>
      <c r="W10" s="662"/>
      <c r="X10" s="662"/>
      <c r="Y10" s="662"/>
      <c r="Z10" s="662"/>
      <c r="AA10" s="148"/>
    </row>
    <row r="11" spans="1:27" ht="18" customHeight="1">
      <c r="A11" s="147"/>
      <c r="B11" s="80"/>
      <c r="C11" s="80"/>
      <c r="D11" s="80"/>
      <c r="E11" s="80"/>
      <c r="F11" s="80"/>
      <c r="G11" s="80"/>
      <c r="H11" s="89"/>
      <c r="I11" s="89"/>
      <c r="J11" s="89"/>
      <c r="K11" s="89"/>
      <c r="L11" s="89"/>
      <c r="M11" s="89"/>
      <c r="N11" s="89"/>
      <c r="O11" s="89"/>
      <c r="P11" s="89"/>
      <c r="Q11" s="89"/>
      <c r="R11" s="89"/>
      <c r="S11" s="89"/>
      <c r="T11" s="89"/>
      <c r="U11" s="89"/>
      <c r="V11" s="89"/>
      <c r="W11" s="89"/>
      <c r="X11" s="89"/>
      <c r="Y11" s="89"/>
      <c r="Z11" s="89"/>
      <c r="AA11" s="148"/>
    </row>
    <row r="12" spans="1:27" ht="18" customHeight="1">
      <c r="A12" s="147"/>
      <c r="B12" s="80"/>
      <c r="C12" s="80"/>
      <c r="D12" s="80"/>
      <c r="E12" s="80"/>
      <c r="F12" s="80"/>
      <c r="G12" s="80"/>
      <c r="H12" s="89"/>
      <c r="I12" s="89"/>
      <c r="J12" s="89"/>
      <c r="K12" s="89"/>
      <c r="L12" s="89"/>
      <c r="M12" s="89"/>
      <c r="N12" s="89"/>
      <c r="O12" s="89"/>
      <c r="P12" s="89"/>
      <c r="Q12" s="89"/>
      <c r="R12" s="89"/>
      <c r="S12" s="89"/>
      <c r="T12" s="89"/>
      <c r="U12" s="89"/>
      <c r="V12" s="89"/>
      <c r="W12" s="89"/>
      <c r="X12" s="89"/>
      <c r="Y12" s="89"/>
      <c r="Z12" s="89"/>
      <c r="AA12" s="148"/>
    </row>
    <row r="13" spans="1:27" ht="18" customHeight="1">
      <c r="A13" s="147"/>
      <c r="B13" s="128">
        <v>3</v>
      </c>
      <c r="C13" s="393" t="s">
        <v>389</v>
      </c>
      <c r="D13" s="393"/>
      <c r="E13" s="393"/>
      <c r="F13" s="393"/>
      <c r="G13" s="80"/>
      <c r="H13" s="422" t="str">
        <f>IF(BASHO="","",BASHO)</f>
        <v/>
      </c>
      <c r="I13" s="422"/>
      <c r="J13" s="422"/>
      <c r="K13" s="422"/>
      <c r="L13" s="422"/>
      <c r="M13" s="422"/>
      <c r="N13" s="422"/>
      <c r="O13" s="422"/>
      <c r="P13" s="422"/>
      <c r="Q13" s="422"/>
      <c r="R13" s="422"/>
      <c r="S13" s="422"/>
      <c r="T13" s="422"/>
      <c r="U13" s="422"/>
      <c r="V13" s="422"/>
      <c r="W13" s="422"/>
      <c r="X13" s="422"/>
      <c r="Y13" s="422"/>
      <c r="Z13" s="422"/>
      <c r="AA13" s="148"/>
    </row>
    <row r="14" spans="1:27" ht="18" customHeight="1">
      <c r="A14" s="147"/>
      <c r="B14" s="80"/>
      <c r="C14" s="80"/>
      <c r="D14" s="80"/>
      <c r="E14" s="80"/>
      <c r="F14" s="80"/>
      <c r="G14" s="80"/>
      <c r="H14" s="89"/>
      <c r="I14" s="89"/>
      <c r="J14" s="89"/>
      <c r="K14" s="89"/>
      <c r="L14" s="89"/>
      <c r="M14" s="89"/>
      <c r="N14" s="89"/>
      <c r="O14" s="89"/>
      <c r="P14" s="89"/>
      <c r="Q14" s="89"/>
      <c r="R14" s="89"/>
      <c r="S14" s="89"/>
      <c r="T14" s="89"/>
      <c r="U14" s="89"/>
      <c r="V14" s="89"/>
      <c r="W14" s="89"/>
      <c r="X14" s="89"/>
      <c r="Y14" s="89"/>
      <c r="Z14" s="89"/>
      <c r="AA14" s="148"/>
    </row>
    <row r="15" spans="1:27" ht="18" customHeight="1">
      <c r="A15" s="147"/>
      <c r="B15" s="80"/>
      <c r="C15" s="80"/>
      <c r="D15" s="80"/>
      <c r="E15" s="80"/>
      <c r="F15" s="80"/>
      <c r="G15" s="80"/>
      <c r="H15" s="89"/>
      <c r="I15" s="89"/>
      <c r="J15" s="89"/>
      <c r="K15" s="89"/>
      <c r="L15" s="89"/>
      <c r="M15" s="89"/>
      <c r="N15" s="89"/>
      <c r="O15" s="89"/>
      <c r="P15" s="89"/>
      <c r="Q15" s="89"/>
      <c r="R15" s="89"/>
      <c r="S15" s="89"/>
      <c r="T15" s="89"/>
      <c r="U15" s="89"/>
      <c r="V15" s="89"/>
      <c r="W15" s="89"/>
      <c r="X15" s="89"/>
      <c r="Y15" s="89"/>
      <c r="Z15" s="89"/>
      <c r="AA15" s="148"/>
    </row>
    <row r="16" spans="1:27" ht="18" customHeight="1">
      <c r="A16" s="147"/>
      <c r="B16" s="128">
        <v>4</v>
      </c>
      <c r="C16" s="393" t="s">
        <v>387</v>
      </c>
      <c r="D16" s="393"/>
      <c r="E16" s="393"/>
      <c r="F16" s="393"/>
      <c r="G16" s="80"/>
      <c r="H16" s="438" t="str">
        <f>IF(KANSEI_DATE="","",KANSEI_DATE)</f>
        <v/>
      </c>
      <c r="I16" s="438"/>
      <c r="J16" s="438"/>
      <c r="K16" s="438"/>
      <c r="L16" s="438"/>
      <c r="M16" s="438"/>
      <c r="N16" s="438"/>
      <c r="O16" s="438"/>
      <c r="P16" s="80"/>
      <c r="Q16" s="80"/>
      <c r="R16" s="80"/>
      <c r="S16" s="80"/>
      <c r="T16" s="80"/>
      <c r="U16" s="149"/>
      <c r="V16" s="149"/>
      <c r="W16" s="149"/>
      <c r="X16" s="149"/>
      <c r="Y16" s="149"/>
      <c r="Z16" s="149"/>
      <c r="AA16" s="148"/>
    </row>
    <row r="17" spans="1:42" ht="18" customHeight="1">
      <c r="A17" s="147"/>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148"/>
      <c r="AM17" s="80"/>
      <c r="AN17" s="80"/>
      <c r="AO17" s="80"/>
      <c r="AP17" s="80"/>
    </row>
    <row r="18" spans="1:42" ht="18" customHeight="1">
      <c r="A18" s="147"/>
      <c r="B18" s="80"/>
      <c r="C18" s="80"/>
      <c r="D18" s="80"/>
      <c r="E18" s="80"/>
      <c r="F18" s="80"/>
      <c r="G18" s="80"/>
      <c r="H18" s="119"/>
      <c r="I18" s="119"/>
      <c r="J18" s="128"/>
      <c r="K18" s="128"/>
      <c r="L18" s="88"/>
      <c r="M18" s="128"/>
      <c r="N18" s="88"/>
      <c r="O18" s="128"/>
      <c r="P18" s="88"/>
      <c r="Q18" s="128"/>
      <c r="R18" s="80"/>
      <c r="S18" s="80"/>
      <c r="T18" s="80"/>
      <c r="U18" s="80"/>
      <c r="V18" s="80"/>
      <c r="W18" s="80"/>
      <c r="X18" s="80"/>
      <c r="Y18" s="80"/>
      <c r="Z18" s="80"/>
      <c r="AA18" s="148"/>
      <c r="AM18" s="80"/>
      <c r="AN18" s="80"/>
      <c r="AO18" s="80"/>
      <c r="AP18" s="80"/>
    </row>
    <row r="19" spans="1:42" ht="18" customHeight="1">
      <c r="A19" s="147"/>
      <c r="B19" s="128">
        <v>5</v>
      </c>
      <c r="C19" s="393" t="s">
        <v>381</v>
      </c>
      <c r="D19" s="393"/>
      <c r="E19" s="393"/>
      <c r="F19" s="393"/>
      <c r="G19" s="80"/>
      <c r="H19" s="48" t="s">
        <v>188</v>
      </c>
      <c r="I19" s="663" t="str">
        <f>IF(KEIYAKU_MONEY="","",KEIYAKU_MONEY)</f>
        <v/>
      </c>
      <c r="J19" s="663"/>
      <c r="K19" s="663"/>
      <c r="L19" s="663"/>
      <c r="M19" s="663"/>
      <c r="N19" s="663"/>
      <c r="O19" s="663"/>
      <c r="P19" s="663"/>
      <c r="Q19" s="49" t="s">
        <v>393</v>
      </c>
      <c r="R19" s="80"/>
      <c r="S19" s="80"/>
      <c r="T19" s="80"/>
      <c r="U19" s="80"/>
      <c r="V19" s="128"/>
      <c r="W19" s="80"/>
      <c r="X19" s="80"/>
      <c r="Y19" s="80"/>
      <c r="Z19" s="80"/>
      <c r="AA19" s="148"/>
    </row>
    <row r="20" spans="1:42" ht="18" customHeight="1">
      <c r="A20" s="147"/>
      <c r="B20" s="98"/>
      <c r="C20" s="418" t="s">
        <v>189</v>
      </c>
      <c r="D20" s="418"/>
      <c r="E20" s="418"/>
      <c r="F20" s="418"/>
      <c r="G20" s="418"/>
      <c r="H20" s="418"/>
      <c r="I20" s="418"/>
      <c r="J20" s="418"/>
      <c r="K20" s="418"/>
      <c r="L20" s="418"/>
      <c r="M20" s="418"/>
      <c r="N20" s="418"/>
      <c r="O20" s="418"/>
      <c r="P20" s="150" t="s">
        <v>213</v>
      </c>
      <c r="Q20" s="421" t="e">
        <f>IF(ISBLANK(I19),"",ROUNDDOWN(I19*ZEIRITSU/(100+ZEIRITSU),0))</f>
        <v>#VALUE!</v>
      </c>
      <c r="R20" s="421"/>
      <c r="S20" s="421"/>
      <c r="T20" s="421"/>
      <c r="U20" s="421"/>
      <c r="V20" s="150" t="s">
        <v>214</v>
      </c>
      <c r="W20" s="80"/>
      <c r="X20" s="80"/>
      <c r="Y20" s="80"/>
      <c r="Z20" s="98"/>
      <c r="AA20" s="148"/>
    </row>
    <row r="21" spans="1:42" ht="18" customHeight="1">
      <c r="A21" s="147"/>
      <c r="B21" s="98"/>
      <c r="C21" s="154"/>
      <c r="D21" s="154"/>
      <c r="E21" s="154"/>
      <c r="F21" s="154"/>
      <c r="G21" s="154"/>
      <c r="O21" s="154"/>
      <c r="P21" s="181"/>
      <c r="Q21" s="47"/>
      <c r="R21" s="29"/>
      <c r="S21" s="29"/>
      <c r="T21" s="29"/>
      <c r="U21" s="29"/>
      <c r="V21" s="155"/>
      <c r="W21" s="80"/>
      <c r="X21" s="80"/>
      <c r="Y21" s="80"/>
      <c r="Z21" s="98"/>
      <c r="AA21" s="148"/>
    </row>
    <row r="22" spans="1:42" ht="18" customHeight="1">
      <c r="A22" s="147"/>
      <c r="B22" s="128">
        <v>6</v>
      </c>
      <c r="C22" s="393" t="s">
        <v>194</v>
      </c>
      <c r="D22" s="393"/>
      <c r="E22" s="393"/>
      <c r="F22" s="393"/>
      <c r="G22" s="80"/>
      <c r="H22" s="151" t="s">
        <v>217</v>
      </c>
      <c r="I22" s="400" t="str">
        <f>IF(HOSHO_MONEY="","",HOSHO_MONEY)</f>
        <v/>
      </c>
      <c r="J22" s="400"/>
      <c r="K22" s="400"/>
      <c r="L22" s="400"/>
      <c r="M22" s="400"/>
      <c r="N22" s="151" t="s">
        <v>218</v>
      </c>
      <c r="P22" s="401" t="s">
        <v>195</v>
      </c>
      <c r="Q22" s="401"/>
      <c r="R22" s="401"/>
      <c r="S22" s="128" t="s">
        <v>219</v>
      </c>
      <c r="T22" s="392" t="s">
        <v>196</v>
      </c>
      <c r="U22" s="392"/>
      <c r="V22" s="392"/>
      <c r="W22" s="128" t="s">
        <v>220</v>
      </c>
      <c r="X22" s="401" t="s">
        <v>197</v>
      </c>
      <c r="Y22" s="401"/>
      <c r="Z22" s="401"/>
      <c r="AA22" s="148"/>
    </row>
    <row r="23" spans="1:42" ht="18" customHeight="1">
      <c r="A23" s="147"/>
      <c r="B23" s="128"/>
      <c r="C23" s="97"/>
      <c r="D23" s="97"/>
      <c r="E23" s="97"/>
      <c r="F23" s="97"/>
      <c r="G23" s="80"/>
      <c r="H23" s="119"/>
      <c r="I23" s="119"/>
      <c r="J23" s="128"/>
      <c r="K23" s="128"/>
      <c r="L23" s="28"/>
      <c r="M23" s="28"/>
      <c r="N23" s="28"/>
      <c r="O23" s="28"/>
      <c r="P23" s="28"/>
      <c r="Q23" s="128"/>
      <c r="R23" s="128"/>
      <c r="S23" s="128"/>
      <c r="T23" s="128"/>
      <c r="U23" s="128"/>
      <c r="V23" s="128"/>
      <c r="W23" s="128"/>
      <c r="X23" s="119"/>
      <c r="Y23" s="119"/>
      <c r="Z23" s="80"/>
      <c r="AA23" s="148"/>
    </row>
    <row r="24" spans="1:42" ht="18" customHeight="1">
      <c r="A24" s="147"/>
      <c r="B24" s="128"/>
      <c r="C24" s="97"/>
      <c r="D24" s="97"/>
      <c r="E24" s="97"/>
      <c r="F24" s="97"/>
      <c r="G24" s="80"/>
      <c r="H24" s="119"/>
      <c r="I24" s="119"/>
      <c r="J24" s="128"/>
      <c r="K24" s="128"/>
      <c r="L24" s="28"/>
      <c r="M24" s="28"/>
      <c r="N24" s="28"/>
      <c r="O24" s="28"/>
      <c r="P24" s="28"/>
      <c r="Q24" s="128"/>
      <c r="R24" s="128"/>
      <c r="S24" s="128"/>
      <c r="T24" s="128"/>
      <c r="U24" s="128"/>
      <c r="V24" s="128"/>
      <c r="W24" s="128"/>
      <c r="X24" s="119"/>
      <c r="Y24" s="119"/>
      <c r="Z24" s="80"/>
      <c r="AA24" s="148"/>
    </row>
    <row r="25" spans="1:42" ht="18" customHeight="1">
      <c r="A25" s="147"/>
      <c r="B25" s="652" t="s">
        <v>679</v>
      </c>
      <c r="C25" s="652"/>
      <c r="D25" s="652"/>
      <c r="E25" s="652"/>
      <c r="F25" s="652"/>
      <c r="G25" s="652"/>
      <c r="H25" s="652"/>
      <c r="I25" s="652"/>
      <c r="J25" s="652"/>
      <c r="K25" s="652"/>
      <c r="L25" s="652"/>
      <c r="M25" s="652"/>
      <c r="N25" s="652"/>
      <c r="O25" s="652"/>
      <c r="P25" s="652"/>
      <c r="Q25" s="652"/>
      <c r="R25" s="652"/>
      <c r="S25" s="652"/>
      <c r="T25" s="652"/>
      <c r="U25" s="652"/>
      <c r="V25" s="652"/>
      <c r="W25" s="652"/>
      <c r="X25" s="652"/>
      <c r="Y25" s="652"/>
      <c r="Z25" s="652"/>
      <c r="AA25" s="148"/>
    </row>
    <row r="26" spans="1:42" ht="18" customHeight="1">
      <c r="A26" s="147"/>
      <c r="B26" s="652"/>
      <c r="C26" s="652"/>
      <c r="D26" s="652"/>
      <c r="E26" s="652"/>
      <c r="F26" s="652"/>
      <c r="G26" s="652"/>
      <c r="H26" s="652"/>
      <c r="I26" s="652"/>
      <c r="J26" s="652"/>
      <c r="K26" s="652"/>
      <c r="L26" s="652"/>
      <c r="M26" s="652"/>
      <c r="N26" s="652"/>
      <c r="O26" s="652"/>
      <c r="P26" s="652"/>
      <c r="Q26" s="652"/>
      <c r="R26" s="652"/>
      <c r="S26" s="652"/>
      <c r="T26" s="652"/>
      <c r="U26" s="652"/>
      <c r="V26" s="652"/>
      <c r="W26" s="652"/>
      <c r="X26" s="652"/>
      <c r="Y26" s="652"/>
      <c r="Z26" s="652"/>
      <c r="AA26" s="148"/>
    </row>
    <row r="27" spans="1:42" ht="18" customHeight="1">
      <c r="A27" s="147"/>
      <c r="B27" s="652"/>
      <c r="C27" s="652"/>
      <c r="D27" s="652"/>
      <c r="E27" s="652"/>
      <c r="F27" s="652"/>
      <c r="G27" s="652"/>
      <c r="H27" s="652"/>
      <c r="I27" s="652"/>
      <c r="J27" s="652"/>
      <c r="K27" s="652"/>
      <c r="L27" s="652"/>
      <c r="M27" s="652"/>
      <c r="N27" s="652"/>
      <c r="O27" s="652"/>
      <c r="P27" s="652"/>
      <c r="Q27" s="652"/>
      <c r="R27" s="652"/>
      <c r="S27" s="652"/>
      <c r="T27" s="652"/>
      <c r="U27" s="652"/>
      <c r="V27" s="652"/>
      <c r="W27" s="652"/>
      <c r="X27" s="652"/>
      <c r="Y27" s="652"/>
      <c r="Z27" s="652"/>
      <c r="AA27" s="148"/>
    </row>
    <row r="28" spans="1:42" ht="18" customHeight="1">
      <c r="A28" s="147"/>
      <c r="B28" s="652"/>
      <c r="C28" s="652"/>
      <c r="D28" s="652"/>
      <c r="E28" s="652"/>
      <c r="F28" s="652"/>
      <c r="G28" s="652"/>
      <c r="H28" s="652"/>
      <c r="I28" s="652"/>
      <c r="J28" s="652"/>
      <c r="K28" s="652"/>
      <c r="L28" s="652"/>
      <c r="M28" s="652"/>
      <c r="N28" s="652"/>
      <c r="O28" s="652"/>
      <c r="P28" s="652"/>
      <c r="Q28" s="652"/>
      <c r="R28" s="652"/>
      <c r="S28" s="652"/>
      <c r="T28" s="652"/>
      <c r="U28" s="652"/>
      <c r="V28" s="652"/>
      <c r="W28" s="652"/>
      <c r="X28" s="652"/>
      <c r="Y28" s="652"/>
      <c r="Z28" s="652"/>
      <c r="AA28" s="148"/>
    </row>
    <row r="29" spans="1:42" ht="18" customHeight="1">
      <c r="A29" s="147"/>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148"/>
    </row>
    <row r="30" spans="1:42" ht="18" customHeight="1">
      <c r="A30" s="147"/>
      <c r="B30" s="98"/>
      <c r="C30" s="98"/>
      <c r="D30" s="98"/>
      <c r="E30" s="98"/>
      <c r="F30" s="98"/>
      <c r="G30" s="98"/>
      <c r="H30" s="98"/>
      <c r="I30" s="98"/>
      <c r="J30" s="98"/>
      <c r="K30" s="98"/>
      <c r="L30" s="98"/>
      <c r="M30" s="98"/>
      <c r="N30" s="98"/>
      <c r="O30" s="98"/>
      <c r="P30" s="98"/>
      <c r="Q30" s="98"/>
      <c r="R30" s="98"/>
      <c r="S30" s="98"/>
      <c r="T30" s="98"/>
      <c r="U30" s="98"/>
      <c r="V30" s="98"/>
      <c r="W30" s="98"/>
      <c r="X30" s="98"/>
      <c r="Y30" s="98"/>
      <c r="Z30" s="98"/>
      <c r="AA30" s="148"/>
    </row>
    <row r="31" spans="1:42" ht="18" customHeight="1">
      <c r="A31" s="147"/>
      <c r="B31" s="438" t="str">
        <f>IF(KEIYAKU_DATE="","",KEIYAKU_DATE)</f>
        <v/>
      </c>
      <c r="C31" s="438"/>
      <c r="D31" s="438"/>
      <c r="E31" s="438"/>
      <c r="F31" s="438"/>
      <c r="G31" s="438"/>
      <c r="H31" s="438"/>
      <c r="I31" s="438"/>
      <c r="J31" s="80"/>
      <c r="K31" s="80"/>
      <c r="L31" s="80"/>
      <c r="M31" s="80"/>
      <c r="N31" s="80"/>
      <c r="O31" s="80"/>
      <c r="P31" s="80"/>
      <c r="Q31" s="80"/>
      <c r="R31" s="80"/>
      <c r="S31" s="80"/>
      <c r="T31" s="80"/>
      <c r="U31" s="80"/>
      <c r="V31" s="80"/>
      <c r="W31" s="80"/>
      <c r="X31" s="80"/>
      <c r="Y31" s="80"/>
      <c r="Z31" s="80"/>
      <c r="AA31" s="148"/>
    </row>
    <row r="32" spans="1:42" ht="18" customHeight="1">
      <c r="A32" s="147"/>
      <c r="B32" s="128"/>
      <c r="C32" s="128"/>
      <c r="D32" s="88"/>
      <c r="E32" s="128"/>
      <c r="F32" s="88"/>
      <c r="G32" s="128"/>
      <c r="H32" s="88"/>
      <c r="I32" s="128"/>
      <c r="J32" s="80"/>
      <c r="K32" s="80"/>
      <c r="L32" s="80"/>
      <c r="M32" s="80"/>
      <c r="N32" s="80"/>
      <c r="O32" s="80"/>
      <c r="P32" s="80"/>
      <c r="Q32" s="80"/>
      <c r="R32" s="80"/>
      <c r="S32" s="80"/>
      <c r="T32" s="80"/>
      <c r="U32" s="80"/>
      <c r="V32" s="80"/>
      <c r="W32" s="80"/>
      <c r="X32" s="80"/>
      <c r="Y32" s="80"/>
      <c r="Z32" s="80"/>
      <c r="AA32" s="148"/>
    </row>
    <row r="33" spans="1:27" ht="18" customHeight="1">
      <c r="A33" s="147"/>
      <c r="B33" s="128"/>
      <c r="C33" s="128"/>
      <c r="D33" s="24"/>
      <c r="E33" s="24"/>
      <c r="F33" s="128"/>
      <c r="G33" s="24"/>
      <c r="H33" s="24"/>
      <c r="I33" s="128"/>
      <c r="J33" s="24"/>
      <c r="K33" s="24"/>
      <c r="L33" s="128"/>
      <c r="M33" s="80"/>
      <c r="N33" s="80"/>
      <c r="O33" s="80"/>
      <c r="P33" s="80"/>
      <c r="Q33" s="80"/>
      <c r="R33" s="80"/>
      <c r="S33" s="80"/>
      <c r="T33" s="80"/>
      <c r="U33" s="80"/>
      <c r="V33" s="80"/>
      <c r="W33" s="80"/>
      <c r="X33" s="80"/>
      <c r="Y33" s="80"/>
      <c r="Z33" s="80"/>
      <c r="AA33" s="148"/>
    </row>
    <row r="34" spans="1:27" ht="18" customHeight="1">
      <c r="A34" s="147"/>
      <c r="B34" s="128"/>
      <c r="C34" s="128"/>
      <c r="D34" s="128"/>
      <c r="E34" s="128"/>
      <c r="F34" s="128"/>
      <c r="G34" s="128"/>
      <c r="H34" s="128"/>
      <c r="I34" s="80"/>
      <c r="J34" s="80"/>
      <c r="K34" s="80"/>
      <c r="L34" s="80"/>
      <c r="M34" s="401" t="s">
        <v>150</v>
      </c>
      <c r="N34" s="401"/>
      <c r="O34" s="405" t="str">
        <f>IF(HACCHUSHA_JUSHO="","",HACCHUSHA_JUSHO)</f>
        <v>静岡県伊豆市小立野38-2</v>
      </c>
      <c r="P34" s="405"/>
      <c r="Q34" s="405"/>
      <c r="R34" s="405"/>
      <c r="S34" s="405"/>
      <c r="T34" s="405"/>
      <c r="U34" s="405"/>
      <c r="V34" s="405"/>
      <c r="W34" s="405"/>
      <c r="X34" s="405"/>
      <c r="Y34" s="405"/>
      <c r="Z34" s="80"/>
      <c r="AA34" s="148"/>
    </row>
    <row r="35" spans="1:27" ht="9" customHeight="1">
      <c r="A35" s="147"/>
      <c r="B35" s="80"/>
      <c r="C35" s="80"/>
      <c r="D35" s="80"/>
      <c r="E35" s="80"/>
      <c r="F35" s="80"/>
      <c r="G35" s="80"/>
      <c r="H35" s="80"/>
      <c r="I35" s="393" t="s">
        <v>117</v>
      </c>
      <c r="J35" s="393"/>
      <c r="K35" s="393"/>
      <c r="L35" s="393"/>
      <c r="M35" s="401"/>
      <c r="N35" s="401"/>
      <c r="O35" s="405"/>
      <c r="P35" s="405"/>
      <c r="Q35" s="405"/>
      <c r="R35" s="405"/>
      <c r="S35" s="405"/>
      <c r="T35" s="405"/>
      <c r="U35" s="405"/>
      <c r="V35" s="405"/>
      <c r="W35" s="405"/>
      <c r="X35" s="405"/>
      <c r="Y35" s="405"/>
      <c r="Z35" s="80"/>
      <c r="AA35" s="148"/>
    </row>
    <row r="36" spans="1:27" ht="9" customHeight="1">
      <c r="A36" s="147"/>
      <c r="B36" s="80"/>
      <c r="C36" s="80"/>
      <c r="D36" s="80"/>
      <c r="E36" s="80"/>
      <c r="F36" s="80"/>
      <c r="G36" s="80"/>
      <c r="H36" s="80"/>
      <c r="I36" s="393"/>
      <c r="J36" s="393"/>
      <c r="K36" s="393"/>
      <c r="L36" s="393"/>
      <c r="M36" s="401" t="s">
        <v>152</v>
      </c>
      <c r="N36" s="401"/>
      <c r="O36" s="397" t="str">
        <f>IF(HACCHUSHA_YAKUSHOKU="","",HACCHUSHA_YAKUSHOKU)</f>
        <v/>
      </c>
      <c r="P36" s="397"/>
      <c r="Q36" s="397"/>
      <c r="R36" s="397"/>
      <c r="S36" s="398" t="str">
        <f>IF(HACCHUSHA_NAME="","",HACCHUSHA_NAME)</f>
        <v/>
      </c>
      <c r="T36" s="398"/>
      <c r="U36" s="398"/>
      <c r="V36" s="398"/>
      <c r="W36" s="398"/>
      <c r="X36" s="398"/>
      <c r="Y36" s="392" t="s">
        <v>205</v>
      </c>
      <c r="Z36" s="80"/>
      <c r="AA36" s="148"/>
    </row>
    <row r="37" spans="1:27" ht="18" customHeight="1">
      <c r="A37" s="147"/>
      <c r="B37" s="80"/>
      <c r="C37" s="80"/>
      <c r="D37" s="80"/>
      <c r="E37" s="80"/>
      <c r="F37" s="80"/>
      <c r="G37" s="80"/>
      <c r="H37" s="80"/>
      <c r="I37" s="80"/>
      <c r="J37" s="97"/>
      <c r="K37" s="97"/>
      <c r="L37" s="97"/>
      <c r="M37" s="401"/>
      <c r="N37" s="401"/>
      <c r="O37" s="397"/>
      <c r="P37" s="397"/>
      <c r="Q37" s="397"/>
      <c r="R37" s="397"/>
      <c r="S37" s="398"/>
      <c r="T37" s="398"/>
      <c r="U37" s="398"/>
      <c r="V37" s="398"/>
      <c r="W37" s="398"/>
      <c r="X37" s="398"/>
      <c r="Y37" s="392"/>
      <c r="Z37" s="80"/>
      <c r="AA37" s="148"/>
    </row>
    <row r="38" spans="1:27" ht="18" customHeight="1">
      <c r="A38" s="147"/>
      <c r="B38" s="80"/>
      <c r="C38" s="80"/>
      <c r="D38" s="80"/>
      <c r="E38" s="80"/>
      <c r="F38" s="80"/>
      <c r="G38" s="80"/>
      <c r="H38" s="80"/>
      <c r="I38" s="80"/>
      <c r="J38" s="80"/>
      <c r="K38" s="80"/>
      <c r="L38" s="97"/>
      <c r="M38" s="97"/>
      <c r="N38" s="97"/>
      <c r="O38" s="119"/>
      <c r="P38" s="119"/>
      <c r="Q38" s="119"/>
      <c r="R38" s="119"/>
      <c r="S38" s="119"/>
      <c r="T38" s="43"/>
      <c r="U38" s="43"/>
      <c r="V38" s="43"/>
      <c r="W38" s="43"/>
      <c r="X38" s="43"/>
      <c r="Y38" s="128"/>
      <c r="Z38" s="80"/>
      <c r="AA38" s="148"/>
    </row>
    <row r="39" spans="1:27" ht="18" customHeight="1">
      <c r="A39" s="147"/>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148"/>
    </row>
    <row r="40" spans="1:27" ht="18" customHeight="1">
      <c r="A40" s="147"/>
      <c r="B40" s="80"/>
      <c r="C40" s="80"/>
      <c r="D40" s="80"/>
      <c r="E40" s="80"/>
      <c r="F40" s="80"/>
      <c r="G40" s="80"/>
      <c r="H40" s="80"/>
      <c r="I40" s="80"/>
      <c r="J40" s="80"/>
      <c r="K40" s="80"/>
      <c r="L40" s="80"/>
      <c r="M40" s="393" t="s">
        <v>150</v>
      </c>
      <c r="N40" s="393"/>
      <c r="O40" s="392"/>
      <c r="P40" s="392"/>
      <c r="Q40" s="392"/>
      <c r="R40" s="392"/>
      <c r="S40" s="392"/>
      <c r="T40" s="392"/>
      <c r="U40" s="392"/>
      <c r="V40" s="392"/>
      <c r="W40" s="392"/>
      <c r="X40" s="392"/>
      <c r="Y40" s="80"/>
      <c r="Z40" s="80"/>
      <c r="AA40" s="148"/>
    </row>
    <row r="41" spans="1:27" ht="18" customHeight="1">
      <c r="A41" s="147"/>
      <c r="B41" s="80"/>
      <c r="C41" s="80"/>
      <c r="D41" s="80"/>
      <c r="E41" s="80"/>
      <c r="F41" s="80"/>
      <c r="G41" s="80"/>
      <c r="H41" s="80"/>
      <c r="I41" s="393" t="s">
        <v>365</v>
      </c>
      <c r="J41" s="393"/>
      <c r="K41" s="393"/>
      <c r="L41" s="393"/>
      <c r="M41" s="393" t="s">
        <v>151</v>
      </c>
      <c r="N41" s="393"/>
      <c r="O41" s="392"/>
      <c r="P41" s="392"/>
      <c r="Q41" s="392"/>
      <c r="R41" s="392"/>
      <c r="S41" s="392"/>
      <c r="T41" s="392"/>
      <c r="U41" s="392"/>
      <c r="V41" s="392"/>
      <c r="W41" s="392"/>
      <c r="X41" s="392"/>
      <c r="Y41" s="80"/>
      <c r="Z41" s="80"/>
      <c r="AA41" s="148"/>
    </row>
    <row r="42" spans="1:27" ht="18" customHeight="1">
      <c r="A42" s="147"/>
      <c r="B42" s="80"/>
      <c r="C42" s="80"/>
      <c r="D42" s="80"/>
      <c r="E42" s="80"/>
      <c r="F42" s="80"/>
      <c r="G42" s="80"/>
      <c r="H42" s="80"/>
      <c r="I42" s="80"/>
      <c r="J42" s="80"/>
      <c r="K42" s="80"/>
      <c r="L42" s="80"/>
      <c r="M42" s="393" t="s">
        <v>152</v>
      </c>
      <c r="N42" s="393"/>
      <c r="O42" s="392"/>
      <c r="P42" s="392"/>
      <c r="Q42" s="392"/>
      <c r="R42" s="392"/>
      <c r="S42" s="392"/>
      <c r="T42" s="392"/>
      <c r="U42" s="392"/>
      <c r="V42" s="392"/>
      <c r="W42" s="392"/>
      <c r="X42" s="392"/>
      <c r="Y42" s="128" t="s">
        <v>222</v>
      </c>
      <c r="Z42" s="80"/>
      <c r="AA42" s="148"/>
    </row>
    <row r="43" spans="1:27" ht="18" customHeight="1">
      <c r="A43" s="147"/>
      <c r="B43" s="80"/>
      <c r="C43" s="80"/>
      <c r="D43" s="80"/>
      <c r="E43" s="80"/>
      <c r="F43" s="80"/>
      <c r="G43" s="80"/>
      <c r="H43" s="80"/>
      <c r="I43" s="80"/>
      <c r="J43" s="80"/>
      <c r="K43" s="80"/>
      <c r="L43" s="80"/>
      <c r="M43" s="97"/>
      <c r="N43" s="97"/>
      <c r="O43" s="128"/>
      <c r="P43" s="128"/>
      <c r="Q43" s="128"/>
      <c r="R43" s="128"/>
      <c r="S43" s="128"/>
      <c r="T43" s="128"/>
      <c r="U43" s="128"/>
      <c r="V43" s="128"/>
      <c r="W43" s="128"/>
      <c r="X43" s="128"/>
      <c r="Y43" s="128"/>
      <c r="Z43" s="80"/>
      <c r="AA43" s="148"/>
    </row>
    <row r="44" spans="1:27" ht="18" customHeight="1">
      <c r="A44" s="147"/>
      <c r="B44" s="80"/>
      <c r="C44" s="80"/>
      <c r="D44" s="80"/>
      <c r="E44" s="80"/>
      <c r="F44" s="80"/>
      <c r="G44" s="80"/>
      <c r="H44" s="80"/>
      <c r="I44" s="80"/>
      <c r="J44" s="80"/>
      <c r="K44" s="80"/>
      <c r="L44" s="80"/>
      <c r="M44" s="97"/>
      <c r="N44" s="97"/>
      <c r="O44" s="128"/>
      <c r="P44" s="128"/>
      <c r="Q44" s="128"/>
      <c r="R44" s="128"/>
      <c r="S44" s="128"/>
      <c r="T44" s="128"/>
      <c r="U44" s="128"/>
      <c r="V44" s="128"/>
      <c r="W44" s="128"/>
      <c r="X44" s="128"/>
      <c r="Y44" s="128"/>
      <c r="Z44" s="80"/>
      <c r="AA44" s="148"/>
    </row>
    <row r="45" spans="1:27" ht="18" customHeight="1">
      <c r="A45" s="109"/>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10"/>
    </row>
    <row r="46" spans="1:27" ht="13.5" customHeight="1">
      <c r="A46" s="120"/>
      <c r="B46" s="661"/>
      <c r="C46" s="661"/>
      <c r="D46" s="661"/>
      <c r="E46" s="661"/>
      <c r="F46" s="661"/>
      <c r="G46" s="661"/>
      <c r="H46" s="661"/>
      <c r="I46" s="661"/>
      <c r="J46" s="661"/>
      <c r="K46" s="661"/>
      <c r="L46" s="661"/>
      <c r="M46" s="661"/>
      <c r="N46" s="661"/>
      <c r="O46" s="661"/>
      <c r="P46" s="661"/>
      <c r="Q46" s="661"/>
      <c r="R46" s="661"/>
      <c r="S46" s="661"/>
      <c r="T46" s="661"/>
      <c r="U46" s="661"/>
      <c r="V46" s="661"/>
      <c r="W46" s="661"/>
      <c r="X46" s="661"/>
      <c r="Y46" s="661"/>
      <c r="Z46" s="661"/>
      <c r="AA46" s="182"/>
    </row>
    <row r="47" spans="1:27" ht="13.5" customHeight="1">
      <c r="A47" s="182"/>
      <c r="B47" s="661"/>
      <c r="C47" s="661"/>
      <c r="D47" s="661"/>
      <c r="E47" s="661"/>
      <c r="F47" s="661"/>
      <c r="G47" s="661"/>
      <c r="H47" s="661"/>
      <c r="I47" s="661"/>
      <c r="J47" s="661"/>
      <c r="K47" s="661"/>
      <c r="L47" s="661"/>
      <c r="M47" s="661"/>
      <c r="N47" s="661"/>
      <c r="O47" s="661"/>
      <c r="P47" s="661"/>
      <c r="Q47" s="661"/>
      <c r="R47" s="661"/>
      <c r="S47" s="661"/>
      <c r="T47" s="661"/>
      <c r="U47" s="661"/>
      <c r="V47" s="661"/>
      <c r="W47" s="661"/>
      <c r="X47" s="661"/>
      <c r="Y47" s="661"/>
      <c r="Z47" s="661"/>
      <c r="AA47" s="182"/>
    </row>
    <row r="48" spans="1:27" ht="13.5" customHeight="1">
      <c r="A48" s="182"/>
      <c r="B48" s="661"/>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182"/>
    </row>
    <row r="49" spans="1:27" ht="13.5" customHeight="1">
      <c r="A49" s="182"/>
      <c r="B49" s="661"/>
      <c r="C49" s="661"/>
      <c r="D49" s="661"/>
      <c r="E49" s="661"/>
      <c r="F49" s="661"/>
      <c r="G49" s="661"/>
      <c r="H49" s="661"/>
      <c r="I49" s="661"/>
      <c r="J49" s="661"/>
      <c r="K49" s="661"/>
      <c r="L49" s="661"/>
      <c r="M49" s="661"/>
      <c r="N49" s="661"/>
      <c r="O49" s="661"/>
      <c r="P49" s="661"/>
      <c r="Q49" s="661"/>
      <c r="R49" s="661"/>
      <c r="S49" s="661"/>
      <c r="T49" s="661"/>
      <c r="U49" s="661"/>
      <c r="V49" s="661"/>
      <c r="W49" s="661"/>
      <c r="X49" s="661"/>
      <c r="Y49" s="661"/>
      <c r="Z49" s="661"/>
      <c r="AA49" s="182"/>
    </row>
    <row r="50" spans="1:27" ht="13.5" customHeight="1">
      <c r="A50" s="182"/>
      <c r="B50" s="661"/>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182"/>
    </row>
    <row r="51" spans="1:27" ht="13.5" customHeight="1">
      <c r="A51" s="182"/>
      <c r="B51" s="661"/>
      <c r="C51" s="661"/>
      <c r="D51" s="661"/>
      <c r="E51" s="661"/>
      <c r="F51" s="661"/>
      <c r="G51" s="661"/>
      <c r="H51" s="661"/>
      <c r="I51" s="661"/>
      <c r="J51" s="661"/>
      <c r="K51" s="661"/>
      <c r="L51" s="661"/>
      <c r="M51" s="661"/>
      <c r="N51" s="661"/>
      <c r="O51" s="661"/>
      <c r="P51" s="661"/>
      <c r="Q51" s="661"/>
      <c r="R51" s="661"/>
      <c r="S51" s="661"/>
      <c r="T51" s="661"/>
      <c r="U51" s="661"/>
      <c r="V51" s="661"/>
      <c r="W51" s="661"/>
      <c r="X51" s="661"/>
      <c r="Y51" s="661"/>
      <c r="Z51" s="661"/>
      <c r="AA51" s="182"/>
    </row>
    <row r="52" spans="1:27" ht="13.5" customHeight="1">
      <c r="A52" s="182"/>
      <c r="B52" s="661"/>
      <c r="C52" s="661"/>
      <c r="D52" s="661"/>
      <c r="E52" s="661"/>
      <c r="F52" s="661"/>
      <c r="G52" s="661"/>
      <c r="H52" s="661"/>
      <c r="I52" s="661"/>
      <c r="J52" s="661"/>
      <c r="K52" s="661"/>
      <c r="L52" s="661"/>
      <c r="M52" s="661"/>
      <c r="N52" s="661"/>
      <c r="O52" s="661"/>
      <c r="P52" s="661"/>
      <c r="Q52" s="661"/>
      <c r="R52" s="661"/>
      <c r="S52" s="661"/>
      <c r="T52" s="661"/>
      <c r="U52" s="661"/>
      <c r="V52" s="661"/>
      <c r="W52" s="661"/>
      <c r="X52" s="661"/>
      <c r="Y52" s="661"/>
      <c r="Z52" s="661"/>
      <c r="AA52" s="182"/>
    </row>
    <row r="53" spans="1:27" ht="13.5" customHeight="1">
      <c r="A53" s="182"/>
      <c r="B53" s="661"/>
      <c r="C53" s="661"/>
      <c r="D53" s="661"/>
      <c r="E53" s="661"/>
      <c r="F53" s="661"/>
      <c r="G53" s="661"/>
      <c r="H53" s="661"/>
      <c r="I53" s="661"/>
      <c r="J53" s="661"/>
      <c r="K53" s="661"/>
      <c r="L53" s="661"/>
      <c r="M53" s="661"/>
      <c r="N53" s="661"/>
      <c r="O53" s="661"/>
      <c r="P53" s="661"/>
      <c r="Q53" s="661"/>
      <c r="R53" s="661"/>
      <c r="S53" s="661"/>
      <c r="T53" s="661"/>
      <c r="U53" s="661"/>
      <c r="V53" s="661"/>
      <c r="W53" s="661"/>
      <c r="X53" s="661"/>
      <c r="Y53" s="661"/>
      <c r="Z53" s="661"/>
      <c r="AA53" s="182"/>
    </row>
    <row r="54" spans="1:27" ht="13.5" customHeight="1">
      <c r="A54" s="182"/>
      <c r="B54" s="661"/>
      <c r="C54" s="661"/>
      <c r="D54" s="661"/>
      <c r="E54" s="661"/>
      <c r="F54" s="661"/>
      <c r="G54" s="661"/>
      <c r="H54" s="661"/>
      <c r="I54" s="661"/>
      <c r="J54" s="661"/>
      <c r="K54" s="661"/>
      <c r="L54" s="661"/>
      <c r="M54" s="661"/>
      <c r="N54" s="661"/>
      <c r="O54" s="661"/>
      <c r="P54" s="661"/>
      <c r="Q54" s="661"/>
      <c r="R54" s="661"/>
      <c r="S54" s="661"/>
      <c r="T54" s="661"/>
      <c r="U54" s="661"/>
      <c r="V54" s="661"/>
      <c r="W54" s="661"/>
      <c r="X54" s="661"/>
      <c r="Y54" s="661"/>
      <c r="Z54" s="661"/>
      <c r="AA54" s="182"/>
    </row>
    <row r="55" spans="1:27" ht="13.5" customHeight="1">
      <c r="A55" s="182"/>
      <c r="B55" s="661"/>
      <c r="C55" s="661"/>
      <c r="D55" s="661"/>
      <c r="E55" s="661"/>
      <c r="F55" s="661"/>
      <c r="G55" s="661"/>
      <c r="H55" s="661"/>
      <c r="I55" s="661"/>
      <c r="J55" s="661"/>
      <c r="K55" s="661"/>
      <c r="L55" s="661"/>
      <c r="M55" s="661"/>
      <c r="N55" s="661"/>
      <c r="O55" s="661"/>
      <c r="P55" s="661"/>
      <c r="Q55" s="661"/>
      <c r="R55" s="661"/>
      <c r="S55" s="661"/>
      <c r="T55" s="661"/>
      <c r="U55" s="661"/>
      <c r="V55" s="661"/>
      <c r="W55" s="661"/>
      <c r="X55" s="661"/>
      <c r="Y55" s="661"/>
      <c r="Z55" s="661"/>
      <c r="AA55" s="182"/>
    </row>
    <row r="56" spans="1:27" ht="13.5" customHeight="1">
      <c r="A56" s="182"/>
      <c r="B56" s="661"/>
      <c r="C56" s="661"/>
      <c r="D56" s="661"/>
      <c r="E56" s="661"/>
      <c r="F56" s="661"/>
      <c r="G56" s="661"/>
      <c r="H56" s="661"/>
      <c r="I56" s="661"/>
      <c r="J56" s="661"/>
      <c r="K56" s="661"/>
      <c r="L56" s="661"/>
      <c r="M56" s="661"/>
      <c r="N56" s="661"/>
      <c r="O56" s="661"/>
      <c r="P56" s="661"/>
      <c r="Q56" s="661"/>
      <c r="R56" s="661"/>
      <c r="S56" s="661"/>
      <c r="T56" s="661"/>
      <c r="U56" s="661"/>
      <c r="V56" s="661"/>
      <c r="W56" s="661"/>
      <c r="X56" s="661"/>
      <c r="Y56" s="661"/>
      <c r="Z56" s="661"/>
      <c r="AA56" s="182"/>
    </row>
    <row r="57" spans="1:27" ht="13.5" customHeight="1">
      <c r="A57" s="182"/>
      <c r="B57" s="661"/>
      <c r="C57" s="661"/>
      <c r="D57" s="661"/>
      <c r="E57" s="661"/>
      <c r="F57" s="661"/>
      <c r="G57" s="661"/>
      <c r="H57" s="661"/>
      <c r="I57" s="661"/>
      <c r="J57" s="661"/>
      <c r="K57" s="661"/>
      <c r="L57" s="661"/>
      <c r="M57" s="661"/>
      <c r="N57" s="661"/>
      <c r="O57" s="661"/>
      <c r="P57" s="661"/>
      <c r="Q57" s="661"/>
      <c r="R57" s="661"/>
      <c r="S57" s="661"/>
      <c r="T57" s="661"/>
      <c r="U57" s="661"/>
      <c r="V57" s="661"/>
      <c r="W57" s="661"/>
      <c r="X57" s="661"/>
      <c r="Y57" s="661"/>
      <c r="Z57" s="661"/>
      <c r="AA57" s="182"/>
    </row>
    <row r="58" spans="1:27" ht="13.5" customHeight="1">
      <c r="A58" s="182"/>
      <c r="B58" s="661"/>
      <c r="C58" s="661"/>
      <c r="D58" s="661"/>
      <c r="E58" s="661"/>
      <c r="F58" s="661"/>
      <c r="G58" s="661"/>
      <c r="H58" s="661"/>
      <c r="I58" s="661"/>
      <c r="J58" s="661"/>
      <c r="K58" s="661"/>
      <c r="L58" s="661"/>
      <c r="M58" s="661"/>
      <c r="N58" s="661"/>
      <c r="O58" s="661"/>
      <c r="P58" s="661"/>
      <c r="Q58" s="661"/>
      <c r="R58" s="661"/>
      <c r="S58" s="661"/>
      <c r="T58" s="661"/>
      <c r="U58" s="661"/>
      <c r="V58" s="661"/>
      <c r="W58" s="661"/>
      <c r="X58" s="661"/>
      <c r="Y58" s="661"/>
      <c r="Z58" s="661"/>
      <c r="AA58" s="182"/>
    </row>
    <row r="59" spans="1:27" ht="13.5" customHeight="1">
      <c r="A59" s="182"/>
      <c r="B59" s="661"/>
      <c r="C59" s="661"/>
      <c r="D59" s="661"/>
      <c r="E59" s="661"/>
      <c r="F59" s="661"/>
      <c r="G59" s="661"/>
      <c r="H59" s="661"/>
      <c r="I59" s="661"/>
      <c r="J59" s="661"/>
      <c r="K59" s="661"/>
      <c r="L59" s="661"/>
      <c r="M59" s="661"/>
      <c r="N59" s="661"/>
      <c r="O59" s="661"/>
      <c r="P59" s="661"/>
      <c r="Q59" s="661"/>
      <c r="R59" s="661"/>
      <c r="S59" s="661"/>
      <c r="T59" s="661"/>
      <c r="U59" s="661"/>
      <c r="V59" s="661"/>
      <c r="W59" s="661"/>
      <c r="X59" s="661"/>
      <c r="Y59" s="661"/>
      <c r="Z59" s="661"/>
      <c r="AA59" s="182"/>
    </row>
    <row r="60" spans="1:27" ht="13.5" customHeight="1">
      <c r="A60" s="182"/>
      <c r="B60" s="661"/>
      <c r="C60" s="661"/>
      <c r="D60" s="661"/>
      <c r="E60" s="661"/>
      <c r="F60" s="661"/>
      <c r="G60" s="661"/>
      <c r="H60" s="661"/>
      <c r="I60" s="661"/>
      <c r="J60" s="661"/>
      <c r="K60" s="661"/>
      <c r="L60" s="661"/>
      <c r="M60" s="661"/>
      <c r="N60" s="661"/>
      <c r="O60" s="661"/>
      <c r="P60" s="661"/>
      <c r="Q60" s="661"/>
      <c r="R60" s="661"/>
      <c r="S60" s="661"/>
      <c r="T60" s="661"/>
      <c r="U60" s="661"/>
      <c r="V60" s="661"/>
      <c r="W60" s="661"/>
      <c r="X60" s="661"/>
      <c r="Y60" s="661"/>
      <c r="Z60" s="661"/>
      <c r="AA60" s="182"/>
    </row>
    <row r="61" spans="1:27" ht="13.5" customHeight="1">
      <c r="A61" s="182"/>
      <c r="B61" s="661"/>
      <c r="C61" s="661"/>
      <c r="D61" s="661"/>
      <c r="E61" s="661"/>
      <c r="F61" s="661"/>
      <c r="G61" s="661"/>
      <c r="H61" s="661"/>
      <c r="I61" s="661"/>
      <c r="J61" s="661"/>
      <c r="K61" s="661"/>
      <c r="L61" s="661"/>
      <c r="M61" s="661"/>
      <c r="N61" s="661"/>
      <c r="O61" s="661"/>
      <c r="P61" s="661"/>
      <c r="Q61" s="661"/>
      <c r="R61" s="661"/>
      <c r="S61" s="661"/>
      <c r="T61" s="661"/>
      <c r="U61" s="661"/>
      <c r="V61" s="661"/>
      <c r="W61" s="661"/>
      <c r="X61" s="661"/>
      <c r="Y61" s="661"/>
      <c r="Z61" s="661"/>
      <c r="AA61" s="182"/>
    </row>
    <row r="62" spans="1:27" ht="13.5" customHeight="1">
      <c r="A62" s="182"/>
      <c r="B62" s="661"/>
      <c r="C62" s="661"/>
      <c r="D62" s="661"/>
      <c r="E62" s="661"/>
      <c r="F62" s="661"/>
      <c r="G62" s="661"/>
      <c r="H62" s="661"/>
      <c r="I62" s="661"/>
      <c r="J62" s="661"/>
      <c r="K62" s="661"/>
      <c r="L62" s="661"/>
      <c r="M62" s="661"/>
      <c r="N62" s="661"/>
      <c r="O62" s="661"/>
      <c r="P62" s="661"/>
      <c r="Q62" s="661"/>
      <c r="R62" s="661"/>
      <c r="S62" s="661"/>
      <c r="T62" s="661"/>
      <c r="U62" s="661"/>
      <c r="V62" s="661"/>
      <c r="W62" s="661"/>
      <c r="X62" s="661"/>
      <c r="Y62" s="661"/>
      <c r="Z62" s="661"/>
      <c r="AA62" s="182"/>
    </row>
    <row r="63" spans="1:27" ht="13.5" customHeight="1">
      <c r="A63" s="182"/>
      <c r="B63" s="661"/>
      <c r="C63" s="661"/>
      <c r="D63" s="661"/>
      <c r="E63" s="661"/>
      <c r="F63" s="661"/>
      <c r="G63" s="661"/>
      <c r="H63" s="661"/>
      <c r="I63" s="661"/>
      <c r="J63" s="661"/>
      <c r="K63" s="661"/>
      <c r="L63" s="661"/>
      <c r="M63" s="661"/>
      <c r="N63" s="661"/>
      <c r="O63" s="661"/>
      <c r="P63" s="661"/>
      <c r="Q63" s="661"/>
      <c r="R63" s="661"/>
      <c r="S63" s="661"/>
      <c r="T63" s="661"/>
      <c r="U63" s="661"/>
      <c r="V63" s="661"/>
      <c r="W63" s="661"/>
      <c r="X63" s="661"/>
      <c r="Y63" s="661"/>
      <c r="Z63" s="661"/>
      <c r="AA63" s="182"/>
    </row>
    <row r="64" spans="1:27" ht="13.5" customHeight="1">
      <c r="A64" s="182"/>
      <c r="B64" s="661"/>
      <c r="C64" s="661"/>
      <c r="D64" s="661"/>
      <c r="E64" s="661"/>
      <c r="F64" s="661"/>
      <c r="G64" s="661"/>
      <c r="H64" s="661"/>
      <c r="I64" s="661"/>
      <c r="J64" s="661"/>
      <c r="K64" s="661"/>
      <c r="L64" s="661"/>
      <c r="M64" s="661"/>
      <c r="N64" s="661"/>
      <c r="O64" s="661"/>
      <c r="P64" s="661"/>
      <c r="Q64" s="661"/>
      <c r="R64" s="661"/>
      <c r="S64" s="661"/>
      <c r="T64" s="661"/>
      <c r="U64" s="661"/>
      <c r="V64" s="661"/>
      <c r="W64" s="661"/>
      <c r="X64" s="661"/>
      <c r="Y64" s="661"/>
      <c r="Z64" s="661"/>
      <c r="AA64" s="182"/>
    </row>
    <row r="65" spans="1:27" ht="13.5" customHeight="1">
      <c r="A65" s="182"/>
      <c r="B65" s="661"/>
      <c r="C65" s="661"/>
      <c r="D65" s="661"/>
      <c r="E65" s="661"/>
      <c r="F65" s="661"/>
      <c r="G65" s="661"/>
      <c r="H65" s="661"/>
      <c r="I65" s="661"/>
      <c r="J65" s="661"/>
      <c r="K65" s="661"/>
      <c r="L65" s="661"/>
      <c r="M65" s="661"/>
      <c r="N65" s="661"/>
      <c r="O65" s="661"/>
      <c r="P65" s="661"/>
      <c r="Q65" s="661"/>
      <c r="R65" s="661"/>
      <c r="S65" s="661"/>
      <c r="T65" s="661"/>
      <c r="U65" s="661"/>
      <c r="V65" s="661"/>
      <c r="W65" s="661"/>
      <c r="X65" s="661"/>
      <c r="Y65" s="661"/>
      <c r="Z65" s="661"/>
      <c r="AA65" s="182"/>
    </row>
    <row r="66" spans="1:27" ht="13.5" customHeight="1">
      <c r="A66" s="182"/>
      <c r="B66" s="661"/>
      <c r="C66" s="661"/>
      <c r="D66" s="661"/>
      <c r="E66" s="661"/>
      <c r="F66" s="661"/>
      <c r="G66" s="661"/>
      <c r="H66" s="661"/>
      <c r="I66" s="661"/>
      <c r="J66" s="661"/>
      <c r="K66" s="661"/>
      <c r="L66" s="661"/>
      <c r="M66" s="661"/>
      <c r="N66" s="661"/>
      <c r="O66" s="661"/>
      <c r="P66" s="661"/>
      <c r="Q66" s="661"/>
      <c r="R66" s="661"/>
      <c r="S66" s="661"/>
      <c r="T66" s="661"/>
      <c r="U66" s="661"/>
      <c r="V66" s="661"/>
      <c r="W66" s="661"/>
      <c r="X66" s="661"/>
      <c r="Y66" s="661"/>
      <c r="Z66" s="661"/>
      <c r="AA66" s="182"/>
    </row>
    <row r="67" spans="1:27" ht="13.5" customHeight="1">
      <c r="A67" s="182"/>
      <c r="B67" s="661"/>
      <c r="C67" s="661"/>
      <c r="D67" s="661"/>
      <c r="E67" s="661"/>
      <c r="F67" s="661"/>
      <c r="G67" s="661"/>
      <c r="H67" s="661"/>
      <c r="I67" s="661"/>
      <c r="J67" s="661"/>
      <c r="K67" s="661"/>
      <c r="L67" s="661"/>
      <c r="M67" s="661"/>
      <c r="N67" s="661"/>
      <c r="O67" s="661"/>
      <c r="P67" s="661"/>
      <c r="Q67" s="661"/>
      <c r="R67" s="661"/>
      <c r="S67" s="661"/>
      <c r="T67" s="661"/>
      <c r="U67" s="661"/>
      <c r="V67" s="661"/>
      <c r="W67" s="661"/>
      <c r="X67" s="661"/>
      <c r="Y67" s="661"/>
      <c r="Z67" s="661"/>
      <c r="AA67" s="182"/>
    </row>
    <row r="68" spans="1:27" ht="13.5" customHeight="1">
      <c r="A68" s="182"/>
      <c r="B68" s="661"/>
      <c r="C68" s="661"/>
      <c r="D68" s="661"/>
      <c r="E68" s="661"/>
      <c r="F68" s="661"/>
      <c r="G68" s="661"/>
      <c r="H68" s="661"/>
      <c r="I68" s="661"/>
      <c r="J68" s="661"/>
      <c r="K68" s="661"/>
      <c r="L68" s="661"/>
      <c r="M68" s="661"/>
      <c r="N68" s="661"/>
      <c r="O68" s="661"/>
      <c r="P68" s="661"/>
      <c r="Q68" s="661"/>
      <c r="R68" s="661"/>
      <c r="S68" s="661"/>
      <c r="T68" s="661"/>
      <c r="U68" s="661"/>
      <c r="V68" s="661"/>
      <c r="W68" s="661"/>
      <c r="X68" s="661"/>
      <c r="Y68" s="661"/>
      <c r="Z68" s="661"/>
      <c r="AA68" s="182"/>
    </row>
    <row r="69" spans="1:27" ht="13.5" customHeight="1">
      <c r="A69" s="182"/>
      <c r="B69" s="661"/>
      <c r="C69" s="661"/>
      <c r="D69" s="661"/>
      <c r="E69" s="661"/>
      <c r="F69" s="661"/>
      <c r="G69" s="661"/>
      <c r="H69" s="661"/>
      <c r="I69" s="661"/>
      <c r="J69" s="661"/>
      <c r="K69" s="661"/>
      <c r="L69" s="661"/>
      <c r="M69" s="661"/>
      <c r="N69" s="661"/>
      <c r="O69" s="661"/>
      <c r="P69" s="661"/>
      <c r="Q69" s="661"/>
      <c r="R69" s="661"/>
      <c r="S69" s="661"/>
      <c r="T69" s="661"/>
      <c r="U69" s="661"/>
      <c r="V69" s="661"/>
      <c r="W69" s="661"/>
      <c r="X69" s="661"/>
      <c r="Y69" s="661"/>
      <c r="Z69" s="661"/>
      <c r="AA69" s="182"/>
    </row>
    <row r="70" spans="1:27" ht="13.5" customHeight="1">
      <c r="A70" s="182"/>
      <c r="B70" s="661"/>
      <c r="C70" s="661"/>
      <c r="D70" s="661"/>
      <c r="E70" s="661"/>
      <c r="F70" s="661"/>
      <c r="G70" s="661"/>
      <c r="H70" s="661"/>
      <c r="I70" s="661"/>
      <c r="J70" s="661"/>
      <c r="K70" s="661"/>
      <c r="L70" s="661"/>
      <c r="M70" s="661"/>
      <c r="N70" s="661"/>
      <c r="O70" s="661"/>
      <c r="P70" s="661"/>
      <c r="Q70" s="661"/>
      <c r="R70" s="661"/>
      <c r="S70" s="661"/>
      <c r="T70" s="661"/>
      <c r="U70" s="661"/>
      <c r="V70" s="661"/>
      <c r="W70" s="661"/>
      <c r="X70" s="661"/>
      <c r="Y70" s="661"/>
      <c r="Z70" s="661"/>
      <c r="AA70" s="182"/>
    </row>
    <row r="71" spans="1:27" ht="13.5" customHeight="1">
      <c r="A71" s="182"/>
      <c r="B71" s="661"/>
      <c r="C71" s="661"/>
      <c r="D71" s="661"/>
      <c r="E71" s="661"/>
      <c r="F71" s="661"/>
      <c r="G71" s="661"/>
      <c r="H71" s="661"/>
      <c r="I71" s="661"/>
      <c r="J71" s="661"/>
      <c r="K71" s="661"/>
      <c r="L71" s="661"/>
      <c r="M71" s="661"/>
      <c r="N71" s="661"/>
      <c r="O71" s="661"/>
      <c r="P71" s="661"/>
      <c r="Q71" s="661"/>
      <c r="R71" s="661"/>
      <c r="S71" s="661"/>
      <c r="T71" s="661"/>
      <c r="U71" s="661"/>
      <c r="V71" s="661"/>
      <c r="W71" s="661"/>
      <c r="X71" s="661"/>
      <c r="Y71" s="661"/>
      <c r="Z71" s="661"/>
      <c r="AA71" s="182"/>
    </row>
    <row r="72" spans="1:27" ht="13.5" customHeight="1">
      <c r="A72" s="182"/>
      <c r="B72" s="661"/>
      <c r="C72" s="661"/>
      <c r="D72" s="661"/>
      <c r="E72" s="661"/>
      <c r="F72" s="661"/>
      <c r="G72" s="661"/>
      <c r="H72" s="661"/>
      <c r="I72" s="661"/>
      <c r="J72" s="661"/>
      <c r="K72" s="661"/>
      <c r="L72" s="661"/>
      <c r="M72" s="661"/>
      <c r="N72" s="661"/>
      <c r="O72" s="661"/>
      <c r="P72" s="661"/>
      <c r="Q72" s="661"/>
      <c r="R72" s="661"/>
      <c r="S72" s="661"/>
      <c r="T72" s="661"/>
      <c r="U72" s="661"/>
      <c r="V72" s="661"/>
      <c r="W72" s="661"/>
      <c r="X72" s="661"/>
      <c r="Y72" s="661"/>
      <c r="Z72" s="661"/>
      <c r="AA72" s="182"/>
    </row>
    <row r="73" spans="1:27" ht="13.5" customHeight="1">
      <c r="A73" s="182"/>
      <c r="B73" s="661"/>
      <c r="C73" s="661"/>
      <c r="D73" s="661"/>
      <c r="E73" s="661"/>
      <c r="F73" s="661"/>
      <c r="G73" s="661"/>
      <c r="H73" s="661"/>
      <c r="I73" s="661"/>
      <c r="J73" s="661"/>
      <c r="K73" s="661"/>
      <c r="L73" s="661"/>
      <c r="M73" s="661"/>
      <c r="N73" s="661"/>
      <c r="O73" s="661"/>
      <c r="P73" s="661"/>
      <c r="Q73" s="661"/>
      <c r="R73" s="661"/>
      <c r="S73" s="661"/>
      <c r="T73" s="661"/>
      <c r="U73" s="661"/>
      <c r="V73" s="661"/>
      <c r="W73" s="661"/>
      <c r="X73" s="661"/>
      <c r="Y73" s="661"/>
      <c r="Z73" s="661"/>
      <c r="AA73" s="182"/>
    </row>
    <row r="74" spans="1:27" ht="13.5" customHeight="1">
      <c r="A74" s="182"/>
      <c r="B74" s="661"/>
      <c r="C74" s="661"/>
      <c r="D74" s="661"/>
      <c r="E74" s="661"/>
      <c r="F74" s="661"/>
      <c r="G74" s="661"/>
      <c r="H74" s="661"/>
      <c r="I74" s="661"/>
      <c r="J74" s="661"/>
      <c r="K74" s="661"/>
      <c r="L74" s="661"/>
      <c r="M74" s="661"/>
      <c r="N74" s="661"/>
      <c r="O74" s="661"/>
      <c r="P74" s="661"/>
      <c r="Q74" s="661"/>
      <c r="R74" s="661"/>
      <c r="S74" s="661"/>
      <c r="T74" s="661"/>
      <c r="U74" s="661"/>
      <c r="V74" s="661"/>
      <c r="W74" s="661"/>
      <c r="X74" s="661"/>
      <c r="Y74" s="661"/>
      <c r="Z74" s="661"/>
      <c r="AA74" s="182"/>
    </row>
    <row r="75" spans="1:27" ht="13.5" customHeight="1">
      <c r="A75" s="182"/>
      <c r="B75" s="661"/>
      <c r="C75" s="661"/>
      <c r="D75" s="661"/>
      <c r="E75" s="661"/>
      <c r="F75" s="661"/>
      <c r="G75" s="661"/>
      <c r="H75" s="661"/>
      <c r="I75" s="661"/>
      <c r="J75" s="661"/>
      <c r="K75" s="661"/>
      <c r="L75" s="661"/>
      <c r="M75" s="661"/>
      <c r="N75" s="661"/>
      <c r="O75" s="661"/>
      <c r="P75" s="661"/>
      <c r="Q75" s="661"/>
      <c r="R75" s="661"/>
      <c r="S75" s="661"/>
      <c r="T75" s="661"/>
      <c r="U75" s="661"/>
      <c r="V75" s="661"/>
      <c r="W75" s="661"/>
      <c r="X75" s="661"/>
      <c r="Y75" s="661"/>
      <c r="Z75" s="661"/>
      <c r="AA75" s="182"/>
    </row>
    <row r="76" spans="1:27" ht="13.5" customHeight="1">
      <c r="A76" s="182"/>
      <c r="B76" s="661"/>
      <c r="C76" s="661"/>
      <c r="D76" s="661"/>
      <c r="E76" s="661"/>
      <c r="F76" s="661"/>
      <c r="G76" s="661"/>
      <c r="H76" s="661"/>
      <c r="I76" s="661"/>
      <c r="J76" s="661"/>
      <c r="K76" s="661"/>
      <c r="L76" s="661"/>
      <c r="M76" s="661"/>
      <c r="N76" s="661"/>
      <c r="O76" s="661"/>
      <c r="P76" s="661"/>
      <c r="Q76" s="661"/>
      <c r="R76" s="661"/>
      <c r="S76" s="661"/>
      <c r="T76" s="661"/>
      <c r="U76" s="661"/>
      <c r="V76" s="661"/>
      <c r="W76" s="661"/>
      <c r="X76" s="661"/>
      <c r="Y76" s="661"/>
      <c r="Z76" s="661"/>
      <c r="AA76" s="182"/>
    </row>
    <row r="77" spans="1:27" ht="13.5" customHeight="1">
      <c r="A77" s="182"/>
      <c r="B77" s="661"/>
      <c r="C77" s="661"/>
      <c r="D77" s="661"/>
      <c r="E77" s="661"/>
      <c r="F77" s="661"/>
      <c r="G77" s="661"/>
      <c r="H77" s="661"/>
      <c r="I77" s="661"/>
      <c r="J77" s="661"/>
      <c r="K77" s="661"/>
      <c r="L77" s="661"/>
      <c r="M77" s="661"/>
      <c r="N77" s="661"/>
      <c r="O77" s="661"/>
      <c r="P77" s="661"/>
      <c r="Q77" s="661"/>
      <c r="R77" s="661"/>
      <c r="S77" s="661"/>
      <c r="T77" s="661"/>
      <c r="U77" s="661"/>
      <c r="V77" s="661"/>
      <c r="W77" s="661"/>
      <c r="X77" s="661"/>
      <c r="Y77" s="661"/>
      <c r="Z77" s="661"/>
      <c r="AA77" s="182"/>
    </row>
    <row r="78" spans="1:27" ht="13.5" customHeight="1">
      <c r="A78" s="182"/>
      <c r="B78" s="661"/>
      <c r="C78" s="661"/>
      <c r="D78" s="661"/>
      <c r="E78" s="661"/>
      <c r="F78" s="661"/>
      <c r="G78" s="661"/>
      <c r="H78" s="661"/>
      <c r="I78" s="661"/>
      <c r="J78" s="661"/>
      <c r="K78" s="661"/>
      <c r="L78" s="661"/>
      <c r="M78" s="661"/>
      <c r="N78" s="661"/>
      <c r="O78" s="661"/>
      <c r="P78" s="661"/>
      <c r="Q78" s="661"/>
      <c r="R78" s="661"/>
      <c r="S78" s="661"/>
      <c r="T78" s="661"/>
      <c r="U78" s="661"/>
      <c r="V78" s="661"/>
      <c r="W78" s="661"/>
      <c r="X78" s="661"/>
      <c r="Y78" s="661"/>
      <c r="Z78" s="661"/>
      <c r="AA78" s="182"/>
    </row>
    <row r="79" spans="1:27" ht="13.5" customHeight="1">
      <c r="A79" s="182"/>
      <c r="B79" s="661"/>
      <c r="C79" s="661"/>
      <c r="D79" s="661"/>
      <c r="E79" s="661"/>
      <c r="F79" s="661"/>
      <c r="G79" s="661"/>
      <c r="H79" s="661"/>
      <c r="I79" s="661"/>
      <c r="J79" s="661"/>
      <c r="K79" s="661"/>
      <c r="L79" s="661"/>
      <c r="M79" s="661"/>
      <c r="N79" s="661"/>
      <c r="O79" s="661"/>
      <c r="P79" s="661"/>
      <c r="Q79" s="661"/>
      <c r="R79" s="661"/>
      <c r="S79" s="661"/>
      <c r="T79" s="661"/>
      <c r="U79" s="661"/>
      <c r="V79" s="661"/>
      <c r="W79" s="661"/>
      <c r="X79" s="661"/>
      <c r="Y79" s="661"/>
      <c r="Z79" s="661"/>
      <c r="AA79" s="182"/>
    </row>
    <row r="80" spans="1:27" ht="13.5" customHeight="1">
      <c r="A80" s="182"/>
      <c r="B80" s="661"/>
      <c r="C80" s="661"/>
      <c r="D80" s="661"/>
      <c r="E80" s="661"/>
      <c r="F80" s="661"/>
      <c r="G80" s="661"/>
      <c r="H80" s="661"/>
      <c r="I80" s="661"/>
      <c r="J80" s="661"/>
      <c r="K80" s="661"/>
      <c r="L80" s="661"/>
      <c r="M80" s="661"/>
      <c r="N80" s="661"/>
      <c r="O80" s="661"/>
      <c r="P80" s="661"/>
      <c r="Q80" s="661"/>
      <c r="R80" s="661"/>
      <c r="S80" s="661"/>
      <c r="T80" s="661"/>
      <c r="U80" s="661"/>
      <c r="V80" s="661"/>
      <c r="W80" s="661"/>
      <c r="X80" s="661"/>
      <c r="Y80" s="661"/>
      <c r="Z80" s="661"/>
      <c r="AA80" s="182"/>
    </row>
    <row r="81" spans="1:27" ht="13.5" customHeight="1">
      <c r="A81" s="182"/>
      <c r="B81" s="661"/>
      <c r="C81" s="661"/>
      <c r="D81" s="661"/>
      <c r="E81" s="661"/>
      <c r="F81" s="661"/>
      <c r="G81" s="661"/>
      <c r="H81" s="661"/>
      <c r="I81" s="661"/>
      <c r="J81" s="661"/>
      <c r="K81" s="661"/>
      <c r="L81" s="661"/>
      <c r="M81" s="661"/>
      <c r="N81" s="661"/>
      <c r="O81" s="661"/>
      <c r="P81" s="661"/>
      <c r="Q81" s="661"/>
      <c r="R81" s="661"/>
      <c r="S81" s="661"/>
      <c r="T81" s="661"/>
      <c r="U81" s="661"/>
      <c r="V81" s="661"/>
      <c r="W81" s="661"/>
      <c r="X81" s="661"/>
      <c r="Y81" s="661"/>
      <c r="Z81" s="661"/>
      <c r="AA81" s="182"/>
    </row>
    <row r="82" spans="1:27" ht="13.5" customHeight="1">
      <c r="A82" s="182"/>
      <c r="B82" s="661"/>
      <c r="C82" s="661"/>
      <c r="D82" s="661"/>
      <c r="E82" s="661"/>
      <c r="F82" s="661"/>
      <c r="G82" s="661"/>
      <c r="H82" s="661"/>
      <c r="I82" s="661"/>
      <c r="J82" s="661"/>
      <c r="K82" s="661"/>
      <c r="L82" s="661"/>
      <c r="M82" s="661"/>
      <c r="N82" s="661"/>
      <c r="O82" s="661"/>
      <c r="P82" s="661"/>
      <c r="Q82" s="661"/>
      <c r="R82" s="661"/>
      <c r="S82" s="661"/>
      <c r="T82" s="661"/>
      <c r="U82" s="661"/>
      <c r="V82" s="661"/>
      <c r="W82" s="661"/>
      <c r="X82" s="661"/>
      <c r="Y82" s="661"/>
      <c r="Z82" s="661"/>
      <c r="AA82" s="182"/>
    </row>
    <row r="83" spans="1:27" ht="13.5" customHeight="1">
      <c r="A83" s="182"/>
      <c r="B83" s="661"/>
      <c r="C83" s="661"/>
      <c r="D83" s="661"/>
      <c r="E83" s="661"/>
      <c r="F83" s="661"/>
      <c r="G83" s="661"/>
      <c r="H83" s="661"/>
      <c r="I83" s="661"/>
      <c r="J83" s="661"/>
      <c r="K83" s="661"/>
      <c r="L83" s="661"/>
      <c r="M83" s="661"/>
      <c r="N83" s="661"/>
      <c r="O83" s="661"/>
      <c r="P83" s="661"/>
      <c r="Q83" s="661"/>
      <c r="R83" s="661"/>
      <c r="S83" s="661"/>
      <c r="T83" s="661"/>
      <c r="U83" s="661"/>
      <c r="V83" s="661"/>
      <c r="W83" s="661"/>
      <c r="X83" s="661"/>
      <c r="Y83" s="661"/>
      <c r="Z83" s="661"/>
      <c r="AA83" s="182"/>
    </row>
    <row r="84" spans="1:27" ht="13.5" customHeight="1">
      <c r="A84" s="182"/>
      <c r="B84" s="661"/>
      <c r="C84" s="661"/>
      <c r="D84" s="661"/>
      <c r="E84" s="661"/>
      <c r="F84" s="661"/>
      <c r="G84" s="661"/>
      <c r="H84" s="661"/>
      <c r="I84" s="661"/>
      <c r="J84" s="661"/>
      <c r="K84" s="661"/>
      <c r="L84" s="661"/>
      <c r="M84" s="661"/>
      <c r="N84" s="661"/>
      <c r="O84" s="661"/>
      <c r="P84" s="661"/>
      <c r="Q84" s="661"/>
      <c r="R84" s="661"/>
      <c r="S84" s="661"/>
      <c r="T84" s="661"/>
      <c r="U84" s="661"/>
      <c r="V84" s="661"/>
      <c r="W84" s="661"/>
      <c r="X84" s="661"/>
      <c r="Y84" s="661"/>
      <c r="Z84" s="661"/>
      <c r="AA84" s="182"/>
    </row>
    <row r="85" spans="1:27" ht="13.5" customHeight="1">
      <c r="A85" s="182"/>
      <c r="B85" s="661"/>
      <c r="C85" s="661"/>
      <c r="D85" s="661"/>
      <c r="E85" s="661"/>
      <c r="F85" s="661"/>
      <c r="G85" s="661"/>
      <c r="H85" s="661"/>
      <c r="I85" s="661"/>
      <c r="J85" s="661"/>
      <c r="K85" s="661"/>
      <c r="L85" s="661"/>
      <c r="M85" s="661"/>
      <c r="N85" s="661"/>
      <c r="O85" s="661"/>
      <c r="P85" s="661"/>
      <c r="Q85" s="661"/>
      <c r="R85" s="661"/>
      <c r="S85" s="661"/>
      <c r="T85" s="661"/>
      <c r="U85" s="661"/>
      <c r="V85" s="661"/>
      <c r="W85" s="661"/>
      <c r="X85" s="661"/>
      <c r="Y85" s="661"/>
      <c r="Z85" s="661"/>
      <c r="AA85" s="182"/>
    </row>
    <row r="86" spans="1:27" ht="13.5" customHeight="1">
      <c r="A86" s="182"/>
      <c r="B86" s="661"/>
      <c r="C86" s="661"/>
      <c r="D86" s="661"/>
      <c r="E86" s="661"/>
      <c r="F86" s="661"/>
      <c r="G86" s="661"/>
      <c r="H86" s="661"/>
      <c r="I86" s="661"/>
      <c r="J86" s="661"/>
      <c r="K86" s="661"/>
      <c r="L86" s="661"/>
      <c r="M86" s="661"/>
      <c r="N86" s="661"/>
      <c r="O86" s="661"/>
      <c r="P86" s="661"/>
      <c r="Q86" s="661"/>
      <c r="R86" s="661"/>
      <c r="S86" s="661"/>
      <c r="T86" s="661"/>
      <c r="U86" s="661"/>
      <c r="V86" s="661"/>
      <c r="W86" s="661"/>
      <c r="X86" s="661"/>
      <c r="Y86" s="661"/>
      <c r="Z86" s="661"/>
      <c r="AA86" s="182"/>
    </row>
    <row r="87" spans="1:27" ht="13.5" customHeight="1">
      <c r="A87" s="182"/>
      <c r="B87" s="661"/>
      <c r="C87" s="661"/>
      <c r="D87" s="661"/>
      <c r="E87" s="661"/>
      <c r="F87" s="661"/>
      <c r="G87" s="661"/>
      <c r="H87" s="661"/>
      <c r="I87" s="661"/>
      <c r="J87" s="661"/>
      <c r="K87" s="661"/>
      <c r="L87" s="661"/>
      <c r="M87" s="661"/>
      <c r="N87" s="661"/>
      <c r="O87" s="661"/>
      <c r="P87" s="661"/>
      <c r="Q87" s="661"/>
      <c r="R87" s="661"/>
      <c r="S87" s="661"/>
      <c r="T87" s="661"/>
      <c r="U87" s="661"/>
      <c r="V87" s="661"/>
      <c r="W87" s="661"/>
      <c r="X87" s="661"/>
      <c r="Y87" s="661"/>
      <c r="Z87" s="661"/>
      <c r="AA87" s="182"/>
    </row>
    <row r="88" spans="1:27" ht="13.5" customHeight="1">
      <c r="A88" s="182"/>
      <c r="B88" s="661"/>
      <c r="C88" s="661"/>
      <c r="D88" s="661"/>
      <c r="E88" s="661"/>
      <c r="F88" s="661"/>
      <c r="G88" s="661"/>
      <c r="H88" s="661"/>
      <c r="I88" s="661"/>
      <c r="J88" s="661"/>
      <c r="K88" s="661"/>
      <c r="L88" s="661"/>
      <c r="M88" s="661"/>
      <c r="N88" s="661"/>
      <c r="O88" s="661"/>
      <c r="P88" s="661"/>
      <c r="Q88" s="661"/>
      <c r="R88" s="661"/>
      <c r="S88" s="661"/>
      <c r="T88" s="661"/>
      <c r="U88" s="661"/>
      <c r="V88" s="661"/>
      <c r="W88" s="661"/>
      <c r="X88" s="661"/>
      <c r="Y88" s="661"/>
      <c r="Z88" s="661"/>
      <c r="AA88" s="182"/>
    </row>
    <row r="89" spans="1:27" ht="13.5" customHeight="1">
      <c r="A89" s="182"/>
      <c r="B89" s="661"/>
      <c r="C89" s="661"/>
      <c r="D89" s="661"/>
      <c r="E89" s="661"/>
      <c r="F89" s="661"/>
      <c r="G89" s="661"/>
      <c r="H89" s="661"/>
      <c r="I89" s="661"/>
      <c r="J89" s="661"/>
      <c r="K89" s="661"/>
      <c r="L89" s="661"/>
      <c r="M89" s="661"/>
      <c r="N89" s="661"/>
      <c r="O89" s="661"/>
      <c r="P89" s="661"/>
      <c r="Q89" s="661"/>
      <c r="R89" s="661"/>
      <c r="S89" s="661"/>
      <c r="T89" s="661"/>
      <c r="U89" s="661"/>
      <c r="V89" s="661"/>
      <c r="W89" s="661"/>
      <c r="X89" s="661"/>
      <c r="Y89" s="661"/>
      <c r="Z89" s="661"/>
      <c r="AA89" s="182"/>
    </row>
    <row r="90" spans="1:27" ht="13.5" customHeight="1">
      <c r="A90" s="182"/>
      <c r="B90" s="661"/>
      <c r="C90" s="661"/>
      <c r="D90" s="661"/>
      <c r="E90" s="661"/>
      <c r="F90" s="661"/>
      <c r="G90" s="661"/>
      <c r="H90" s="661"/>
      <c r="I90" s="661"/>
      <c r="J90" s="661"/>
      <c r="K90" s="661"/>
      <c r="L90" s="661"/>
      <c r="M90" s="661"/>
      <c r="N90" s="661"/>
      <c r="O90" s="661"/>
      <c r="P90" s="661"/>
      <c r="Q90" s="661"/>
      <c r="R90" s="661"/>
      <c r="S90" s="661"/>
      <c r="T90" s="661"/>
      <c r="U90" s="661"/>
      <c r="V90" s="661"/>
      <c r="W90" s="661"/>
      <c r="X90" s="661"/>
      <c r="Y90" s="661"/>
      <c r="Z90" s="661"/>
      <c r="AA90" s="182"/>
    </row>
    <row r="91" spans="1:27" ht="13.5" customHeight="1">
      <c r="A91" s="182"/>
      <c r="B91" s="661"/>
      <c r="C91" s="661"/>
      <c r="D91" s="661"/>
      <c r="E91" s="661"/>
      <c r="F91" s="661"/>
      <c r="G91" s="661"/>
      <c r="H91" s="661"/>
      <c r="I91" s="661"/>
      <c r="J91" s="661"/>
      <c r="K91" s="661"/>
      <c r="L91" s="661"/>
      <c r="M91" s="661"/>
      <c r="N91" s="661"/>
      <c r="O91" s="661"/>
      <c r="P91" s="661"/>
      <c r="Q91" s="661"/>
      <c r="R91" s="661"/>
      <c r="S91" s="661"/>
      <c r="T91" s="661"/>
      <c r="U91" s="661"/>
      <c r="V91" s="661"/>
      <c r="W91" s="661"/>
      <c r="X91" s="661"/>
      <c r="Y91" s="661"/>
      <c r="Z91" s="661"/>
      <c r="AA91" s="182"/>
    </row>
    <row r="92" spans="1:27" ht="13.5" customHeight="1">
      <c r="A92" s="182"/>
      <c r="B92" s="661"/>
      <c r="C92" s="661"/>
      <c r="D92" s="661"/>
      <c r="E92" s="661"/>
      <c r="F92" s="661"/>
      <c r="G92" s="661"/>
      <c r="H92" s="661"/>
      <c r="I92" s="661"/>
      <c r="J92" s="661"/>
      <c r="K92" s="661"/>
      <c r="L92" s="661"/>
      <c r="M92" s="661"/>
      <c r="N92" s="661"/>
      <c r="O92" s="661"/>
      <c r="P92" s="661"/>
      <c r="Q92" s="661"/>
      <c r="R92" s="661"/>
      <c r="S92" s="661"/>
      <c r="T92" s="661"/>
      <c r="U92" s="661"/>
      <c r="V92" s="661"/>
      <c r="W92" s="661"/>
      <c r="X92" s="661"/>
      <c r="Y92" s="661"/>
      <c r="Z92" s="661"/>
      <c r="AA92" s="182"/>
    </row>
    <row r="93" spans="1:27" ht="13.5" customHeight="1">
      <c r="A93" s="182"/>
      <c r="B93" s="661"/>
      <c r="C93" s="661"/>
      <c r="D93" s="661"/>
      <c r="E93" s="661"/>
      <c r="F93" s="661"/>
      <c r="G93" s="661"/>
      <c r="H93" s="661"/>
      <c r="I93" s="661"/>
      <c r="J93" s="661"/>
      <c r="K93" s="661"/>
      <c r="L93" s="661"/>
      <c r="M93" s="661"/>
      <c r="N93" s="661"/>
      <c r="O93" s="661"/>
      <c r="P93" s="661"/>
      <c r="Q93" s="661"/>
      <c r="R93" s="661"/>
      <c r="S93" s="661"/>
      <c r="T93" s="661"/>
      <c r="U93" s="661"/>
      <c r="V93" s="661"/>
      <c r="W93" s="661"/>
      <c r="X93" s="661"/>
      <c r="Y93" s="661"/>
      <c r="Z93" s="661"/>
      <c r="AA93" s="182"/>
    </row>
    <row r="94" spans="1:27" ht="13.5" customHeight="1">
      <c r="A94" s="182"/>
      <c r="B94" s="661"/>
      <c r="C94" s="661"/>
      <c r="D94" s="661"/>
      <c r="E94" s="661"/>
      <c r="F94" s="661"/>
      <c r="G94" s="661"/>
      <c r="H94" s="661"/>
      <c r="I94" s="661"/>
      <c r="J94" s="661"/>
      <c r="K94" s="661"/>
      <c r="L94" s="661"/>
      <c r="M94" s="661"/>
      <c r="N94" s="661"/>
      <c r="O94" s="661"/>
      <c r="P94" s="661"/>
      <c r="Q94" s="661"/>
      <c r="R94" s="661"/>
      <c r="S94" s="661"/>
      <c r="T94" s="661"/>
      <c r="U94" s="661"/>
      <c r="V94" s="661"/>
      <c r="W94" s="661"/>
      <c r="X94" s="661"/>
      <c r="Y94" s="661"/>
      <c r="Z94" s="661"/>
      <c r="AA94" s="182"/>
    </row>
    <row r="95" spans="1:27" ht="13.5" customHeight="1">
      <c r="A95" s="182"/>
      <c r="B95" s="661"/>
      <c r="C95" s="661"/>
      <c r="D95" s="661"/>
      <c r="E95" s="661"/>
      <c r="F95" s="661"/>
      <c r="G95" s="661"/>
      <c r="H95" s="661"/>
      <c r="I95" s="661"/>
      <c r="J95" s="661"/>
      <c r="K95" s="661"/>
      <c r="L95" s="661"/>
      <c r="M95" s="661"/>
      <c r="N95" s="661"/>
      <c r="O95" s="661"/>
      <c r="P95" s="661"/>
      <c r="Q95" s="661"/>
      <c r="R95" s="661"/>
      <c r="S95" s="661"/>
      <c r="T95" s="661"/>
      <c r="U95" s="661"/>
      <c r="V95" s="661"/>
      <c r="W95" s="661"/>
      <c r="X95" s="661"/>
      <c r="Y95" s="661"/>
      <c r="Z95" s="661"/>
      <c r="AA95" s="182"/>
    </row>
    <row r="96" spans="1:27" ht="13.5" customHeight="1">
      <c r="A96" s="182"/>
      <c r="B96" s="661"/>
      <c r="C96" s="661"/>
      <c r="D96" s="661"/>
      <c r="E96" s="661"/>
      <c r="F96" s="661"/>
      <c r="G96" s="661"/>
      <c r="H96" s="661"/>
      <c r="I96" s="661"/>
      <c r="J96" s="661"/>
      <c r="K96" s="661"/>
      <c r="L96" s="661"/>
      <c r="M96" s="661"/>
      <c r="N96" s="661"/>
      <c r="O96" s="661"/>
      <c r="P96" s="661"/>
      <c r="Q96" s="661"/>
      <c r="R96" s="661"/>
      <c r="S96" s="661"/>
      <c r="T96" s="661"/>
      <c r="U96" s="661"/>
      <c r="V96" s="661"/>
      <c r="W96" s="661"/>
      <c r="X96" s="661"/>
      <c r="Y96" s="661"/>
      <c r="Z96" s="661"/>
      <c r="AA96" s="182"/>
    </row>
    <row r="97" spans="1:27" ht="13.5" customHeight="1">
      <c r="A97" s="182"/>
      <c r="B97" s="661"/>
      <c r="C97" s="661"/>
      <c r="D97" s="661"/>
      <c r="E97" s="661"/>
      <c r="F97" s="661"/>
      <c r="G97" s="661"/>
      <c r="H97" s="661"/>
      <c r="I97" s="661"/>
      <c r="J97" s="661"/>
      <c r="K97" s="661"/>
      <c r="L97" s="661"/>
      <c r="M97" s="661"/>
      <c r="N97" s="661"/>
      <c r="O97" s="661"/>
      <c r="P97" s="661"/>
      <c r="Q97" s="661"/>
      <c r="R97" s="661"/>
      <c r="S97" s="661"/>
      <c r="T97" s="661"/>
      <c r="U97" s="661"/>
      <c r="V97" s="661"/>
      <c r="W97" s="661"/>
      <c r="X97" s="661"/>
      <c r="Y97" s="661"/>
      <c r="Z97" s="661"/>
      <c r="AA97" s="182"/>
    </row>
    <row r="98" spans="1:27" ht="13.5" customHeight="1">
      <c r="A98" s="182"/>
      <c r="B98" s="661"/>
      <c r="C98" s="661"/>
      <c r="D98" s="661"/>
      <c r="E98" s="661"/>
      <c r="F98" s="661"/>
      <c r="G98" s="661"/>
      <c r="H98" s="661"/>
      <c r="I98" s="661"/>
      <c r="J98" s="661"/>
      <c r="K98" s="661"/>
      <c r="L98" s="661"/>
      <c r="M98" s="661"/>
      <c r="N98" s="661"/>
      <c r="O98" s="661"/>
      <c r="P98" s="661"/>
      <c r="Q98" s="661"/>
      <c r="R98" s="661"/>
      <c r="S98" s="661"/>
      <c r="T98" s="661"/>
      <c r="U98" s="661"/>
      <c r="V98" s="661"/>
      <c r="W98" s="661"/>
      <c r="X98" s="661"/>
      <c r="Y98" s="661"/>
      <c r="Z98" s="661"/>
      <c r="AA98" s="182"/>
    </row>
    <row r="99" spans="1:27" ht="13.5" customHeight="1">
      <c r="A99" s="182"/>
      <c r="B99" s="661"/>
      <c r="C99" s="661"/>
      <c r="D99" s="661"/>
      <c r="E99" s="661"/>
      <c r="F99" s="661"/>
      <c r="G99" s="661"/>
      <c r="H99" s="661"/>
      <c r="I99" s="661"/>
      <c r="J99" s="661"/>
      <c r="K99" s="661"/>
      <c r="L99" s="661"/>
      <c r="M99" s="661"/>
      <c r="N99" s="661"/>
      <c r="O99" s="661"/>
      <c r="P99" s="661"/>
      <c r="Q99" s="661"/>
      <c r="R99" s="661"/>
      <c r="S99" s="661"/>
      <c r="T99" s="661"/>
      <c r="U99" s="661"/>
      <c r="V99" s="661"/>
      <c r="W99" s="661"/>
      <c r="X99" s="661"/>
      <c r="Y99" s="661"/>
      <c r="Z99" s="661"/>
      <c r="AA99" s="182"/>
    </row>
    <row r="100" spans="1:27" ht="13.5" customHeight="1">
      <c r="A100" s="182"/>
      <c r="B100" s="661"/>
      <c r="C100" s="661"/>
      <c r="D100" s="661"/>
      <c r="E100" s="661"/>
      <c r="F100" s="661"/>
      <c r="G100" s="661"/>
      <c r="H100" s="661"/>
      <c r="I100" s="661"/>
      <c r="J100" s="661"/>
      <c r="K100" s="661"/>
      <c r="L100" s="661"/>
      <c r="M100" s="661"/>
      <c r="N100" s="661"/>
      <c r="O100" s="661"/>
      <c r="P100" s="661"/>
      <c r="Q100" s="661"/>
      <c r="R100" s="661"/>
      <c r="S100" s="661"/>
      <c r="T100" s="661"/>
      <c r="U100" s="661"/>
      <c r="V100" s="661"/>
      <c r="W100" s="661"/>
      <c r="X100" s="661"/>
      <c r="Y100" s="661"/>
      <c r="Z100" s="661"/>
      <c r="AA100" s="182"/>
    </row>
    <row r="101" spans="1:27" ht="13.5" customHeight="1">
      <c r="A101" s="182"/>
      <c r="B101" s="661"/>
      <c r="C101" s="661"/>
      <c r="D101" s="661"/>
      <c r="E101" s="661"/>
      <c r="F101" s="661"/>
      <c r="G101" s="661"/>
      <c r="H101" s="661"/>
      <c r="I101" s="661"/>
      <c r="J101" s="661"/>
      <c r="K101" s="661"/>
      <c r="L101" s="661"/>
      <c r="M101" s="661"/>
      <c r="N101" s="661"/>
      <c r="O101" s="661"/>
      <c r="P101" s="661"/>
      <c r="Q101" s="661"/>
      <c r="R101" s="661"/>
      <c r="S101" s="661"/>
      <c r="T101" s="661"/>
      <c r="U101" s="661"/>
      <c r="V101" s="661"/>
      <c r="W101" s="661"/>
      <c r="X101" s="661"/>
      <c r="Y101" s="661"/>
      <c r="Z101" s="661"/>
      <c r="AA101" s="182"/>
    </row>
    <row r="102" spans="1:27" ht="13.5" customHeight="1">
      <c r="A102" s="182"/>
      <c r="B102" s="661"/>
      <c r="C102" s="661"/>
      <c r="D102" s="661"/>
      <c r="E102" s="661"/>
      <c r="F102" s="661"/>
      <c r="G102" s="661"/>
      <c r="H102" s="661"/>
      <c r="I102" s="661"/>
      <c r="J102" s="661"/>
      <c r="K102" s="661"/>
      <c r="L102" s="661"/>
      <c r="M102" s="661"/>
      <c r="N102" s="661"/>
      <c r="O102" s="661"/>
      <c r="P102" s="661"/>
      <c r="Q102" s="661"/>
      <c r="R102" s="661"/>
      <c r="S102" s="661"/>
      <c r="T102" s="661"/>
      <c r="U102" s="661"/>
      <c r="V102" s="661"/>
      <c r="W102" s="661"/>
      <c r="X102" s="661"/>
      <c r="Y102" s="661"/>
      <c r="Z102" s="661"/>
      <c r="AA102" s="182"/>
    </row>
    <row r="103" spans="1:27" ht="13.5" customHeight="1">
      <c r="A103" s="182"/>
      <c r="B103" s="661"/>
      <c r="C103" s="661"/>
      <c r="D103" s="661"/>
      <c r="E103" s="661"/>
      <c r="F103" s="661"/>
      <c r="G103" s="661"/>
      <c r="H103" s="661"/>
      <c r="I103" s="661"/>
      <c r="J103" s="661"/>
      <c r="K103" s="661"/>
      <c r="L103" s="661"/>
      <c r="M103" s="661"/>
      <c r="N103" s="661"/>
      <c r="O103" s="661"/>
      <c r="P103" s="661"/>
      <c r="Q103" s="661"/>
      <c r="R103" s="661"/>
      <c r="S103" s="661"/>
      <c r="T103" s="661"/>
      <c r="U103" s="661"/>
      <c r="V103" s="661"/>
      <c r="W103" s="661"/>
      <c r="X103" s="661"/>
      <c r="Y103" s="661"/>
      <c r="Z103" s="661"/>
      <c r="AA103" s="182"/>
    </row>
    <row r="104" spans="1:27" ht="13.5" customHeight="1">
      <c r="A104" s="182"/>
      <c r="B104" s="661"/>
      <c r="C104" s="661"/>
      <c r="D104" s="661"/>
      <c r="E104" s="661"/>
      <c r="F104" s="661"/>
      <c r="G104" s="661"/>
      <c r="H104" s="661"/>
      <c r="I104" s="661"/>
      <c r="J104" s="661"/>
      <c r="K104" s="661"/>
      <c r="L104" s="661"/>
      <c r="M104" s="661"/>
      <c r="N104" s="661"/>
      <c r="O104" s="661"/>
      <c r="P104" s="661"/>
      <c r="Q104" s="661"/>
      <c r="R104" s="661"/>
      <c r="S104" s="661"/>
      <c r="T104" s="661"/>
      <c r="U104" s="661"/>
      <c r="V104" s="661"/>
      <c r="W104" s="661"/>
      <c r="X104" s="661"/>
      <c r="Y104" s="661"/>
      <c r="Z104" s="661"/>
      <c r="AA104" s="182"/>
    </row>
    <row r="105" spans="1:27" ht="13.5" customHeight="1">
      <c r="A105" s="120"/>
      <c r="B105" s="661" t="s">
        <v>394</v>
      </c>
      <c r="C105" s="661"/>
      <c r="D105" s="661"/>
      <c r="E105" s="661"/>
      <c r="F105" s="661"/>
      <c r="G105" s="661"/>
      <c r="H105" s="661"/>
      <c r="I105" s="661"/>
      <c r="J105" s="661"/>
      <c r="K105" s="661"/>
      <c r="L105" s="661"/>
      <c r="M105" s="661"/>
      <c r="N105" s="661"/>
      <c r="O105" s="661"/>
      <c r="P105" s="661"/>
      <c r="Q105" s="661"/>
      <c r="R105" s="661"/>
      <c r="S105" s="661"/>
      <c r="T105" s="661"/>
      <c r="U105" s="661"/>
      <c r="V105" s="661"/>
      <c r="W105" s="661"/>
      <c r="X105" s="661"/>
      <c r="Y105" s="661"/>
      <c r="Z105" s="661"/>
      <c r="AA105" s="182"/>
    </row>
    <row r="106" spans="1:27" ht="13.5" customHeight="1">
      <c r="A106" s="182"/>
      <c r="B106" s="661" t="s">
        <v>693</v>
      </c>
      <c r="C106" s="661"/>
      <c r="D106" s="661"/>
      <c r="E106" s="661"/>
      <c r="F106" s="661"/>
      <c r="G106" s="661"/>
      <c r="H106" s="661"/>
      <c r="I106" s="661"/>
      <c r="J106" s="661"/>
      <c r="K106" s="661"/>
      <c r="L106" s="661"/>
      <c r="M106" s="661"/>
      <c r="N106" s="661"/>
      <c r="O106" s="661"/>
      <c r="P106" s="661"/>
      <c r="Q106" s="661"/>
      <c r="R106" s="661"/>
      <c r="S106" s="661"/>
      <c r="T106" s="661"/>
      <c r="U106" s="661"/>
      <c r="V106" s="661"/>
      <c r="W106" s="661"/>
      <c r="X106" s="661"/>
      <c r="Y106" s="661"/>
      <c r="Z106" s="661"/>
      <c r="AA106" s="182"/>
    </row>
    <row r="107" spans="1:27" ht="13.5" customHeight="1">
      <c r="A107" s="182"/>
      <c r="B107" s="661" t="s">
        <v>598</v>
      </c>
      <c r="C107" s="661"/>
      <c r="D107" s="661"/>
      <c r="E107" s="661"/>
      <c r="F107" s="661"/>
      <c r="G107" s="661"/>
      <c r="H107" s="661"/>
      <c r="I107" s="661"/>
      <c r="J107" s="661"/>
      <c r="K107" s="661"/>
      <c r="L107" s="661"/>
      <c r="M107" s="661"/>
      <c r="N107" s="661"/>
      <c r="O107" s="661"/>
      <c r="P107" s="661"/>
      <c r="Q107" s="661"/>
      <c r="R107" s="661"/>
      <c r="S107" s="661"/>
      <c r="T107" s="661"/>
      <c r="U107" s="661"/>
      <c r="V107" s="661"/>
      <c r="W107" s="661"/>
      <c r="X107" s="661"/>
      <c r="Y107" s="661"/>
      <c r="Z107" s="661"/>
      <c r="AA107" s="182"/>
    </row>
    <row r="108" spans="1:27" ht="13.5" customHeight="1">
      <c r="A108" s="182"/>
      <c r="B108" s="661" t="s">
        <v>395</v>
      </c>
      <c r="C108" s="661"/>
      <c r="D108" s="661"/>
      <c r="E108" s="661"/>
      <c r="F108" s="661"/>
      <c r="G108" s="661"/>
      <c r="H108" s="661"/>
      <c r="I108" s="661"/>
      <c r="J108" s="661"/>
      <c r="K108" s="661"/>
      <c r="L108" s="661"/>
      <c r="M108" s="661"/>
      <c r="N108" s="661"/>
      <c r="O108" s="661"/>
      <c r="P108" s="661"/>
      <c r="Q108" s="661"/>
      <c r="R108" s="661"/>
      <c r="S108" s="661"/>
      <c r="T108" s="661"/>
      <c r="U108" s="661"/>
      <c r="V108" s="661"/>
      <c r="W108" s="661"/>
      <c r="X108" s="661"/>
      <c r="Y108" s="661"/>
      <c r="Z108" s="661"/>
      <c r="AA108" s="182"/>
    </row>
    <row r="109" spans="1:27" ht="13.5" customHeight="1">
      <c r="A109" s="182"/>
      <c r="B109" s="661" t="s">
        <v>680</v>
      </c>
      <c r="C109" s="661"/>
      <c r="D109" s="661"/>
      <c r="E109" s="661"/>
      <c r="F109" s="661"/>
      <c r="G109" s="661"/>
      <c r="H109" s="661"/>
      <c r="I109" s="661"/>
      <c r="J109" s="661"/>
      <c r="K109" s="661"/>
      <c r="L109" s="661"/>
      <c r="M109" s="661"/>
      <c r="N109" s="661"/>
      <c r="O109" s="661"/>
      <c r="P109" s="661"/>
      <c r="Q109" s="661"/>
      <c r="R109" s="661"/>
      <c r="S109" s="661"/>
      <c r="T109" s="661"/>
      <c r="U109" s="661"/>
      <c r="V109" s="661"/>
      <c r="W109" s="661"/>
      <c r="X109" s="661"/>
      <c r="Y109" s="661"/>
      <c r="Z109" s="661"/>
      <c r="AA109" s="182"/>
    </row>
    <row r="110" spans="1:27" ht="13.5" customHeight="1">
      <c r="A110" s="182"/>
      <c r="B110" s="661" t="s">
        <v>599</v>
      </c>
      <c r="C110" s="661"/>
      <c r="D110" s="661"/>
      <c r="E110" s="661"/>
      <c r="F110" s="661"/>
      <c r="G110" s="661"/>
      <c r="H110" s="661"/>
      <c r="I110" s="661"/>
      <c r="J110" s="661"/>
      <c r="K110" s="661"/>
      <c r="L110" s="661"/>
      <c r="M110" s="661"/>
      <c r="N110" s="661"/>
      <c r="O110" s="661"/>
      <c r="P110" s="661"/>
      <c r="Q110" s="661"/>
      <c r="R110" s="661"/>
      <c r="S110" s="661"/>
      <c r="T110" s="661"/>
      <c r="U110" s="661"/>
      <c r="V110" s="661"/>
      <c r="W110" s="661"/>
      <c r="X110" s="661"/>
      <c r="Y110" s="661"/>
      <c r="Z110" s="661"/>
      <c r="AA110" s="182"/>
    </row>
    <row r="111" spans="1:27" ht="13.5" customHeight="1">
      <c r="A111" s="182"/>
      <c r="B111" s="661" t="s">
        <v>681</v>
      </c>
      <c r="C111" s="661"/>
      <c r="D111" s="661"/>
      <c r="E111" s="661"/>
      <c r="F111" s="661"/>
      <c r="G111" s="661"/>
      <c r="H111" s="661"/>
      <c r="I111" s="661"/>
      <c r="J111" s="661"/>
      <c r="K111" s="661"/>
      <c r="L111" s="661"/>
      <c r="M111" s="661"/>
      <c r="N111" s="661"/>
      <c r="O111" s="661"/>
      <c r="P111" s="661"/>
      <c r="Q111" s="661"/>
      <c r="R111" s="661"/>
      <c r="S111" s="661"/>
      <c r="T111" s="661"/>
      <c r="U111" s="661"/>
      <c r="V111" s="661"/>
      <c r="W111" s="661"/>
      <c r="X111" s="661"/>
      <c r="Y111" s="661"/>
      <c r="Z111" s="661"/>
      <c r="AA111" s="182"/>
    </row>
    <row r="112" spans="1:27" ht="13.5" customHeight="1">
      <c r="A112" s="182"/>
      <c r="B112" s="661" t="s">
        <v>682</v>
      </c>
      <c r="C112" s="661"/>
      <c r="D112" s="661"/>
      <c r="E112" s="661"/>
      <c r="F112" s="661"/>
      <c r="G112" s="661"/>
      <c r="H112" s="661"/>
      <c r="I112" s="661"/>
      <c r="J112" s="661"/>
      <c r="K112" s="661"/>
      <c r="L112" s="661"/>
      <c r="M112" s="661"/>
      <c r="N112" s="661"/>
      <c r="O112" s="661"/>
      <c r="P112" s="661"/>
      <c r="Q112" s="661"/>
      <c r="R112" s="661"/>
      <c r="S112" s="661"/>
      <c r="T112" s="661"/>
      <c r="U112" s="661"/>
      <c r="V112" s="661"/>
      <c r="W112" s="661"/>
      <c r="X112" s="661"/>
      <c r="Y112" s="661"/>
      <c r="Z112" s="661"/>
      <c r="AA112" s="182"/>
    </row>
    <row r="113" spans="1:27" ht="13.5" customHeight="1">
      <c r="A113" s="182"/>
      <c r="B113" s="661" t="s">
        <v>116</v>
      </c>
      <c r="C113" s="661"/>
      <c r="D113" s="661"/>
      <c r="E113" s="661"/>
      <c r="F113" s="661"/>
      <c r="G113" s="661"/>
      <c r="H113" s="661"/>
      <c r="I113" s="661"/>
      <c r="J113" s="661"/>
      <c r="K113" s="661"/>
      <c r="L113" s="661"/>
      <c r="M113" s="661"/>
      <c r="N113" s="661"/>
      <c r="O113" s="661"/>
      <c r="P113" s="661"/>
      <c r="Q113" s="661"/>
      <c r="R113" s="661"/>
      <c r="S113" s="661"/>
      <c r="T113" s="661"/>
      <c r="U113" s="661"/>
      <c r="V113" s="661"/>
      <c r="W113" s="661"/>
      <c r="X113" s="661"/>
      <c r="Y113" s="661"/>
      <c r="Z113" s="661"/>
      <c r="AA113" s="182"/>
    </row>
    <row r="114" spans="1:27" ht="13.5" customHeight="1">
      <c r="A114" s="182"/>
      <c r="B114" s="661" t="s">
        <v>600</v>
      </c>
      <c r="C114" s="661"/>
      <c r="D114" s="661"/>
      <c r="E114" s="661"/>
      <c r="F114" s="661"/>
      <c r="G114" s="661"/>
      <c r="H114" s="661"/>
      <c r="I114" s="661"/>
      <c r="J114" s="661"/>
      <c r="K114" s="661"/>
      <c r="L114" s="661"/>
      <c r="M114" s="661"/>
      <c r="N114" s="661"/>
      <c r="O114" s="661"/>
      <c r="P114" s="661"/>
      <c r="Q114" s="661"/>
      <c r="R114" s="661"/>
      <c r="S114" s="661"/>
      <c r="T114" s="661"/>
      <c r="U114" s="661"/>
      <c r="V114" s="661"/>
      <c r="W114" s="661"/>
      <c r="X114" s="661"/>
      <c r="Y114" s="661"/>
      <c r="Z114" s="661"/>
      <c r="AA114" s="182"/>
    </row>
    <row r="115" spans="1:27" ht="13.5" customHeight="1">
      <c r="A115" s="182"/>
      <c r="B115" s="661" t="s">
        <v>396</v>
      </c>
      <c r="C115" s="661"/>
      <c r="D115" s="661"/>
      <c r="E115" s="661"/>
      <c r="F115" s="661"/>
      <c r="G115" s="661"/>
      <c r="H115" s="661"/>
      <c r="I115" s="661"/>
      <c r="J115" s="661"/>
      <c r="K115" s="661"/>
      <c r="L115" s="661"/>
      <c r="M115" s="661"/>
      <c r="N115" s="661"/>
      <c r="O115" s="661"/>
      <c r="P115" s="661"/>
      <c r="Q115" s="661"/>
      <c r="R115" s="661"/>
      <c r="S115" s="661"/>
      <c r="T115" s="661"/>
      <c r="U115" s="661"/>
      <c r="V115" s="661"/>
      <c r="W115" s="661"/>
      <c r="X115" s="661"/>
      <c r="Y115" s="661"/>
      <c r="Z115" s="661"/>
      <c r="AA115" s="182"/>
    </row>
    <row r="116" spans="1:27" ht="13.5" customHeight="1">
      <c r="A116" s="182"/>
      <c r="B116" s="661" t="s">
        <v>683</v>
      </c>
      <c r="C116" s="661"/>
      <c r="D116" s="661"/>
      <c r="E116" s="661"/>
      <c r="F116" s="661"/>
      <c r="G116" s="661"/>
      <c r="H116" s="661"/>
      <c r="I116" s="661"/>
      <c r="J116" s="661"/>
      <c r="K116" s="661"/>
      <c r="L116" s="661"/>
      <c r="M116" s="661"/>
      <c r="N116" s="661"/>
      <c r="O116" s="661"/>
      <c r="P116" s="661"/>
      <c r="Q116" s="661"/>
      <c r="R116" s="661"/>
      <c r="S116" s="661"/>
      <c r="T116" s="661"/>
      <c r="U116" s="661"/>
      <c r="V116" s="661"/>
      <c r="W116" s="661"/>
      <c r="X116" s="661"/>
      <c r="Y116" s="661"/>
      <c r="Z116" s="661"/>
      <c r="AA116" s="182"/>
    </row>
    <row r="117" spans="1:27" ht="13.5" customHeight="1">
      <c r="A117" s="182"/>
      <c r="B117" s="661" t="s">
        <v>710</v>
      </c>
      <c r="C117" s="661"/>
      <c r="D117" s="661"/>
      <c r="E117" s="661"/>
      <c r="F117" s="661"/>
      <c r="G117" s="661"/>
      <c r="H117" s="661"/>
      <c r="I117" s="661"/>
      <c r="J117" s="661"/>
      <c r="K117" s="661"/>
      <c r="L117" s="661"/>
      <c r="M117" s="661"/>
      <c r="N117" s="661"/>
      <c r="O117" s="661"/>
      <c r="P117" s="661"/>
      <c r="Q117" s="661"/>
      <c r="R117" s="661"/>
      <c r="S117" s="661"/>
      <c r="T117" s="661"/>
      <c r="U117" s="661"/>
      <c r="V117" s="661"/>
      <c r="W117" s="661"/>
      <c r="X117" s="661"/>
      <c r="Y117" s="661"/>
      <c r="Z117" s="661"/>
      <c r="AA117" s="182"/>
    </row>
    <row r="118" spans="1:27" ht="13.5" customHeight="1">
      <c r="A118" s="182"/>
      <c r="B118" s="661" t="s">
        <v>684</v>
      </c>
      <c r="C118" s="661"/>
      <c r="D118" s="661"/>
      <c r="E118" s="661"/>
      <c r="F118" s="661"/>
      <c r="G118" s="661"/>
      <c r="H118" s="661"/>
      <c r="I118" s="661"/>
      <c r="J118" s="661"/>
      <c r="K118" s="661"/>
      <c r="L118" s="661"/>
      <c r="M118" s="661"/>
      <c r="N118" s="661"/>
      <c r="O118" s="661"/>
      <c r="P118" s="661"/>
      <c r="Q118" s="661"/>
      <c r="R118" s="661"/>
      <c r="S118" s="661"/>
      <c r="T118" s="661"/>
      <c r="U118" s="661"/>
      <c r="V118" s="661"/>
      <c r="W118" s="661"/>
      <c r="X118" s="661"/>
      <c r="Y118" s="661"/>
      <c r="Z118" s="661"/>
      <c r="AA118" s="182"/>
    </row>
    <row r="119" spans="1:27" ht="13.5" customHeight="1">
      <c r="A119" s="182"/>
      <c r="B119" s="661" t="s">
        <v>882</v>
      </c>
      <c r="C119" s="661"/>
      <c r="D119" s="661"/>
      <c r="E119" s="661"/>
      <c r="F119" s="661"/>
      <c r="G119" s="661"/>
      <c r="H119" s="661"/>
      <c r="I119" s="661"/>
      <c r="J119" s="661"/>
      <c r="K119" s="661"/>
      <c r="L119" s="661"/>
      <c r="M119" s="661"/>
      <c r="N119" s="661"/>
      <c r="O119" s="661"/>
      <c r="P119" s="661"/>
      <c r="Q119" s="661"/>
      <c r="R119" s="661"/>
      <c r="S119" s="661"/>
      <c r="T119" s="661"/>
      <c r="U119" s="661"/>
      <c r="V119" s="661"/>
      <c r="W119" s="661"/>
      <c r="X119" s="661"/>
      <c r="Y119" s="661"/>
      <c r="Z119" s="661"/>
      <c r="AA119" s="182"/>
    </row>
    <row r="120" spans="1:27" ht="13.5" customHeight="1">
      <c r="A120" s="182"/>
      <c r="B120" s="661" t="s">
        <v>397</v>
      </c>
      <c r="C120" s="661"/>
      <c r="D120" s="661"/>
      <c r="E120" s="661"/>
      <c r="F120" s="661"/>
      <c r="G120" s="661"/>
      <c r="H120" s="661"/>
      <c r="I120" s="661"/>
      <c r="J120" s="661"/>
      <c r="K120" s="661"/>
      <c r="L120" s="661"/>
      <c r="M120" s="661"/>
      <c r="N120" s="661"/>
      <c r="O120" s="661"/>
      <c r="P120" s="661"/>
      <c r="Q120" s="661"/>
      <c r="R120" s="661"/>
      <c r="S120" s="661"/>
      <c r="T120" s="661"/>
      <c r="U120" s="661"/>
      <c r="V120" s="661"/>
      <c r="W120" s="661"/>
      <c r="X120" s="661"/>
      <c r="Y120" s="661"/>
      <c r="Z120" s="661"/>
      <c r="AA120" s="182"/>
    </row>
    <row r="121" spans="1:27" ht="13.5" customHeight="1">
      <c r="A121" s="182"/>
      <c r="B121" s="661" t="s">
        <v>685</v>
      </c>
      <c r="C121" s="661"/>
      <c r="D121" s="661"/>
      <c r="E121" s="661"/>
      <c r="F121" s="661"/>
      <c r="G121" s="661"/>
      <c r="H121" s="661"/>
      <c r="I121" s="661"/>
      <c r="J121" s="661"/>
      <c r="K121" s="661"/>
      <c r="L121" s="661"/>
      <c r="M121" s="661"/>
      <c r="N121" s="661"/>
      <c r="O121" s="661"/>
      <c r="P121" s="661"/>
      <c r="Q121" s="661"/>
      <c r="R121" s="661"/>
      <c r="S121" s="661"/>
      <c r="T121" s="661"/>
      <c r="U121" s="661"/>
      <c r="V121" s="661"/>
      <c r="W121" s="661"/>
      <c r="X121" s="661"/>
      <c r="Y121" s="661"/>
      <c r="Z121" s="661"/>
      <c r="AA121" s="182"/>
    </row>
    <row r="122" spans="1:27" ht="13.5" customHeight="1">
      <c r="A122" s="182"/>
      <c r="B122" s="661" t="s">
        <v>686</v>
      </c>
      <c r="C122" s="661"/>
      <c r="D122" s="661"/>
      <c r="E122" s="661"/>
      <c r="F122" s="661"/>
      <c r="G122" s="661"/>
      <c r="H122" s="661"/>
      <c r="I122" s="661"/>
      <c r="J122" s="661"/>
      <c r="K122" s="661"/>
      <c r="L122" s="661"/>
      <c r="M122" s="661"/>
      <c r="N122" s="661"/>
      <c r="O122" s="661"/>
      <c r="P122" s="661"/>
      <c r="Q122" s="661"/>
      <c r="R122" s="661"/>
      <c r="S122" s="661"/>
      <c r="T122" s="661"/>
      <c r="U122" s="661"/>
      <c r="V122" s="661"/>
      <c r="W122" s="661"/>
      <c r="X122" s="661"/>
      <c r="Y122" s="661"/>
      <c r="Z122" s="661"/>
      <c r="AA122" s="182"/>
    </row>
    <row r="123" spans="1:27" ht="13.5" customHeight="1">
      <c r="A123" s="182"/>
      <c r="B123" s="661" t="s">
        <v>696</v>
      </c>
      <c r="C123" s="661"/>
      <c r="D123" s="661"/>
      <c r="E123" s="661"/>
      <c r="F123" s="661"/>
      <c r="G123" s="661"/>
      <c r="H123" s="661"/>
      <c r="I123" s="661"/>
      <c r="J123" s="661"/>
      <c r="K123" s="661"/>
      <c r="L123" s="661"/>
      <c r="M123" s="661"/>
      <c r="N123" s="661"/>
      <c r="O123" s="661"/>
      <c r="P123" s="661"/>
      <c r="Q123" s="661"/>
      <c r="R123" s="661"/>
      <c r="S123" s="661"/>
      <c r="T123" s="661"/>
      <c r="U123" s="661"/>
      <c r="V123" s="661"/>
      <c r="W123" s="661"/>
      <c r="X123" s="661"/>
      <c r="Y123" s="661"/>
      <c r="Z123" s="661"/>
      <c r="AA123" s="182"/>
    </row>
    <row r="124" spans="1:27" ht="13.5" customHeight="1">
      <c r="A124" s="182"/>
      <c r="B124" s="661" t="s">
        <v>695</v>
      </c>
      <c r="C124" s="661"/>
      <c r="D124" s="661"/>
      <c r="E124" s="661"/>
      <c r="F124" s="661"/>
      <c r="G124" s="661"/>
      <c r="H124" s="661"/>
      <c r="I124" s="661"/>
      <c r="J124" s="661"/>
      <c r="K124" s="661"/>
      <c r="L124" s="661"/>
      <c r="M124" s="661"/>
      <c r="N124" s="661"/>
      <c r="O124" s="661"/>
      <c r="P124" s="661"/>
      <c r="Q124" s="661"/>
      <c r="R124" s="661"/>
      <c r="S124" s="661"/>
      <c r="T124" s="661"/>
      <c r="U124" s="661"/>
      <c r="V124" s="661"/>
      <c r="W124" s="661"/>
      <c r="X124" s="661"/>
      <c r="Y124" s="661"/>
      <c r="Z124" s="661"/>
      <c r="AA124" s="182"/>
    </row>
    <row r="125" spans="1:27" ht="13.5" customHeight="1">
      <c r="A125" s="182"/>
      <c r="B125" s="661" t="s">
        <v>398</v>
      </c>
      <c r="C125" s="661"/>
      <c r="D125" s="661"/>
      <c r="E125" s="661"/>
      <c r="F125" s="661"/>
      <c r="G125" s="661"/>
      <c r="H125" s="661"/>
      <c r="I125" s="661"/>
      <c r="J125" s="661"/>
      <c r="K125" s="661"/>
      <c r="L125" s="661"/>
      <c r="M125" s="661"/>
      <c r="N125" s="661"/>
      <c r="O125" s="661"/>
      <c r="P125" s="661"/>
      <c r="Q125" s="661"/>
      <c r="R125" s="661"/>
      <c r="S125" s="661"/>
      <c r="T125" s="661"/>
      <c r="U125" s="661"/>
      <c r="V125" s="661"/>
      <c r="W125" s="661"/>
      <c r="X125" s="661"/>
      <c r="Y125" s="661"/>
      <c r="Z125" s="661"/>
      <c r="AA125" s="182"/>
    </row>
    <row r="126" spans="1:27" ht="13.5" customHeight="1">
      <c r="A126" s="182"/>
      <c r="B126" s="661" t="s">
        <v>698</v>
      </c>
      <c r="C126" s="661"/>
      <c r="D126" s="661"/>
      <c r="E126" s="661"/>
      <c r="F126" s="661"/>
      <c r="G126" s="661"/>
      <c r="H126" s="661"/>
      <c r="I126" s="661"/>
      <c r="J126" s="661"/>
      <c r="K126" s="661"/>
      <c r="L126" s="661"/>
      <c r="M126" s="661"/>
      <c r="N126" s="661"/>
      <c r="O126" s="661"/>
      <c r="P126" s="661"/>
      <c r="Q126" s="661"/>
      <c r="R126" s="661"/>
      <c r="S126" s="661"/>
      <c r="T126" s="661"/>
      <c r="U126" s="661"/>
      <c r="V126" s="661"/>
      <c r="W126" s="661"/>
      <c r="X126" s="661"/>
      <c r="Y126" s="661"/>
      <c r="Z126" s="661"/>
      <c r="AA126" s="182"/>
    </row>
    <row r="127" spans="1:27" ht="13.5" customHeight="1">
      <c r="A127" s="182"/>
      <c r="B127" s="661" t="s">
        <v>697</v>
      </c>
      <c r="C127" s="661"/>
      <c r="D127" s="661"/>
      <c r="E127" s="661"/>
      <c r="F127" s="661"/>
      <c r="G127" s="661"/>
      <c r="H127" s="661"/>
      <c r="I127" s="661"/>
      <c r="J127" s="661"/>
      <c r="K127" s="661"/>
      <c r="L127" s="661"/>
      <c r="M127" s="661"/>
      <c r="N127" s="661"/>
      <c r="O127" s="661"/>
      <c r="P127" s="661"/>
      <c r="Q127" s="661"/>
      <c r="R127" s="661"/>
      <c r="S127" s="661"/>
      <c r="T127" s="661"/>
      <c r="U127" s="661"/>
      <c r="V127" s="661"/>
      <c r="W127" s="661"/>
      <c r="X127" s="661"/>
      <c r="Y127" s="661"/>
      <c r="Z127" s="661"/>
      <c r="AA127" s="182"/>
    </row>
    <row r="128" spans="1:27" ht="13.5" customHeight="1">
      <c r="A128" s="182"/>
      <c r="B128" s="661" t="s">
        <v>687</v>
      </c>
      <c r="C128" s="661"/>
      <c r="D128" s="661"/>
      <c r="E128" s="661"/>
      <c r="F128" s="661"/>
      <c r="G128" s="661"/>
      <c r="H128" s="661"/>
      <c r="I128" s="661"/>
      <c r="J128" s="661"/>
      <c r="K128" s="661"/>
      <c r="L128" s="661"/>
      <c r="M128" s="661"/>
      <c r="N128" s="661"/>
      <c r="O128" s="661"/>
      <c r="P128" s="661"/>
      <c r="Q128" s="661"/>
      <c r="R128" s="661"/>
      <c r="S128" s="661"/>
      <c r="T128" s="661"/>
      <c r="U128" s="661"/>
      <c r="V128" s="661"/>
      <c r="W128" s="661"/>
      <c r="X128" s="661"/>
      <c r="Y128" s="661"/>
      <c r="Z128" s="661"/>
      <c r="AA128" s="182"/>
    </row>
    <row r="129" spans="1:27" ht="13.5" customHeight="1">
      <c r="A129" s="182"/>
      <c r="B129" s="661" t="s">
        <v>699</v>
      </c>
      <c r="C129" s="661"/>
      <c r="D129" s="661"/>
      <c r="E129" s="661"/>
      <c r="F129" s="661"/>
      <c r="G129" s="661"/>
      <c r="H129" s="661"/>
      <c r="I129" s="661"/>
      <c r="J129" s="661"/>
      <c r="K129" s="661"/>
      <c r="L129" s="661"/>
      <c r="M129" s="661"/>
      <c r="N129" s="661"/>
      <c r="O129" s="661"/>
      <c r="P129" s="661"/>
      <c r="Q129" s="661"/>
      <c r="R129" s="661"/>
      <c r="S129" s="661"/>
      <c r="T129" s="661"/>
      <c r="U129" s="661"/>
      <c r="V129" s="661"/>
      <c r="W129" s="661"/>
      <c r="X129" s="661"/>
      <c r="Y129" s="661"/>
      <c r="Z129" s="661"/>
      <c r="AA129" s="182"/>
    </row>
    <row r="130" spans="1:27" ht="13.5" customHeight="1">
      <c r="A130" s="182"/>
      <c r="B130" s="661" t="s">
        <v>601</v>
      </c>
      <c r="C130" s="661"/>
      <c r="D130" s="661"/>
      <c r="E130" s="661"/>
      <c r="F130" s="661"/>
      <c r="G130" s="661"/>
      <c r="H130" s="661"/>
      <c r="I130" s="661"/>
      <c r="J130" s="661"/>
      <c r="K130" s="661"/>
      <c r="L130" s="661"/>
      <c r="M130" s="661"/>
      <c r="N130" s="661"/>
      <c r="O130" s="661"/>
      <c r="P130" s="661"/>
      <c r="Q130" s="661"/>
      <c r="R130" s="661"/>
      <c r="S130" s="661"/>
      <c r="T130" s="661"/>
      <c r="U130" s="661"/>
      <c r="V130" s="661"/>
      <c r="W130" s="661"/>
      <c r="X130" s="661"/>
      <c r="Y130" s="661"/>
      <c r="Z130" s="661"/>
      <c r="AA130" s="182"/>
    </row>
    <row r="131" spans="1:27" ht="13.5" customHeight="1">
      <c r="A131" s="182"/>
      <c r="B131" s="661" t="s">
        <v>700</v>
      </c>
      <c r="C131" s="661"/>
      <c r="D131" s="661"/>
      <c r="E131" s="661"/>
      <c r="F131" s="661"/>
      <c r="G131" s="661"/>
      <c r="H131" s="661"/>
      <c r="I131" s="661"/>
      <c r="J131" s="661"/>
      <c r="K131" s="661"/>
      <c r="L131" s="661"/>
      <c r="M131" s="661"/>
      <c r="N131" s="661"/>
      <c r="O131" s="661"/>
      <c r="P131" s="661"/>
      <c r="Q131" s="661"/>
      <c r="R131" s="661"/>
      <c r="S131" s="661"/>
      <c r="T131" s="661"/>
      <c r="U131" s="661"/>
      <c r="V131" s="661"/>
      <c r="W131" s="661"/>
      <c r="X131" s="661"/>
      <c r="Y131" s="661"/>
      <c r="Z131" s="661"/>
      <c r="AA131" s="182"/>
    </row>
    <row r="132" spans="1:27" ht="13.5" customHeight="1">
      <c r="A132" s="182"/>
      <c r="B132" s="661" t="s">
        <v>602</v>
      </c>
      <c r="C132" s="661"/>
      <c r="D132" s="661"/>
      <c r="E132" s="661"/>
      <c r="F132" s="661"/>
      <c r="G132" s="661"/>
      <c r="H132" s="661"/>
      <c r="I132" s="661"/>
      <c r="J132" s="661"/>
      <c r="K132" s="661"/>
      <c r="L132" s="661"/>
      <c r="M132" s="661"/>
      <c r="N132" s="661"/>
      <c r="O132" s="661"/>
      <c r="P132" s="661"/>
      <c r="Q132" s="661"/>
      <c r="R132" s="661"/>
      <c r="S132" s="661"/>
      <c r="T132" s="661"/>
      <c r="U132" s="661"/>
      <c r="V132" s="661"/>
      <c r="W132" s="661"/>
      <c r="X132" s="661"/>
      <c r="Y132" s="661"/>
      <c r="Z132" s="661"/>
      <c r="AA132" s="182"/>
    </row>
    <row r="133" spans="1:27" ht="13.5" customHeight="1">
      <c r="A133" s="182"/>
      <c r="B133" s="661" t="s">
        <v>399</v>
      </c>
      <c r="C133" s="661"/>
      <c r="D133" s="661"/>
      <c r="E133" s="661"/>
      <c r="F133" s="661"/>
      <c r="G133" s="661"/>
      <c r="H133" s="661"/>
      <c r="I133" s="661"/>
      <c r="J133" s="661"/>
      <c r="K133" s="661"/>
      <c r="L133" s="661"/>
      <c r="M133" s="661"/>
      <c r="N133" s="661"/>
      <c r="O133" s="661"/>
      <c r="P133" s="661"/>
      <c r="Q133" s="661"/>
      <c r="R133" s="661"/>
      <c r="S133" s="661"/>
      <c r="T133" s="661"/>
      <c r="U133" s="661"/>
      <c r="V133" s="661"/>
      <c r="W133" s="661"/>
      <c r="X133" s="661"/>
      <c r="Y133" s="661"/>
      <c r="Z133" s="661"/>
      <c r="AA133" s="182"/>
    </row>
    <row r="134" spans="1:27" ht="13.5" customHeight="1">
      <c r="A134" s="182"/>
      <c r="B134" s="661" t="s">
        <v>400</v>
      </c>
      <c r="C134" s="661"/>
      <c r="D134" s="661"/>
      <c r="E134" s="661"/>
      <c r="F134" s="661"/>
      <c r="G134" s="661"/>
      <c r="H134" s="661"/>
      <c r="I134" s="661"/>
      <c r="J134" s="661"/>
      <c r="K134" s="661"/>
      <c r="L134" s="661"/>
      <c r="M134" s="661"/>
      <c r="N134" s="661"/>
      <c r="O134" s="661"/>
      <c r="P134" s="661"/>
      <c r="Q134" s="661"/>
      <c r="R134" s="661"/>
      <c r="S134" s="661"/>
      <c r="T134" s="661"/>
      <c r="U134" s="661"/>
      <c r="V134" s="661"/>
      <c r="W134" s="661"/>
      <c r="X134" s="661"/>
      <c r="Y134" s="661"/>
      <c r="Z134" s="661"/>
      <c r="AA134" s="182"/>
    </row>
    <row r="135" spans="1:27" ht="13.5" customHeight="1">
      <c r="A135" s="182"/>
      <c r="B135" s="661" t="s">
        <v>772</v>
      </c>
      <c r="C135" s="661"/>
      <c r="D135" s="661"/>
      <c r="E135" s="661"/>
      <c r="F135" s="661"/>
      <c r="G135" s="661"/>
      <c r="H135" s="661"/>
      <c r="I135" s="661"/>
      <c r="J135" s="661"/>
      <c r="K135" s="661"/>
      <c r="L135" s="661"/>
      <c r="M135" s="661"/>
      <c r="N135" s="661"/>
      <c r="O135" s="661"/>
      <c r="P135" s="661"/>
      <c r="Q135" s="661"/>
      <c r="R135" s="661"/>
      <c r="S135" s="661"/>
      <c r="T135" s="661"/>
      <c r="U135" s="661"/>
      <c r="V135" s="661"/>
      <c r="W135" s="661"/>
      <c r="X135" s="661"/>
      <c r="Y135" s="661"/>
      <c r="Z135" s="661"/>
      <c r="AA135" s="182"/>
    </row>
    <row r="136" spans="1:27" ht="13.5" customHeight="1">
      <c r="A136" s="182"/>
      <c r="B136" s="661" t="s">
        <v>771</v>
      </c>
      <c r="C136" s="661"/>
      <c r="D136" s="661"/>
      <c r="E136" s="661"/>
      <c r="F136" s="661"/>
      <c r="G136" s="661"/>
      <c r="H136" s="661"/>
      <c r="I136" s="661"/>
      <c r="J136" s="661"/>
      <c r="K136" s="661"/>
      <c r="L136" s="661"/>
      <c r="M136" s="661"/>
      <c r="N136" s="661"/>
      <c r="O136" s="661"/>
      <c r="P136" s="661"/>
      <c r="Q136" s="661"/>
      <c r="R136" s="661"/>
      <c r="S136" s="661"/>
      <c r="T136" s="661"/>
      <c r="U136" s="661"/>
      <c r="V136" s="661"/>
      <c r="W136" s="661"/>
      <c r="X136" s="661"/>
      <c r="Y136" s="661"/>
      <c r="Z136" s="661"/>
      <c r="AA136" s="182"/>
    </row>
    <row r="137" spans="1:27" ht="13.5" customHeight="1">
      <c r="A137" s="182"/>
      <c r="B137" s="661" t="s">
        <v>603</v>
      </c>
      <c r="C137" s="661"/>
      <c r="D137" s="661"/>
      <c r="E137" s="661"/>
      <c r="F137" s="661"/>
      <c r="G137" s="661"/>
      <c r="H137" s="661"/>
      <c r="I137" s="661"/>
      <c r="J137" s="661"/>
      <c r="K137" s="661"/>
      <c r="L137" s="661"/>
      <c r="M137" s="661"/>
      <c r="N137" s="661"/>
      <c r="O137" s="661"/>
      <c r="P137" s="661"/>
      <c r="Q137" s="661"/>
      <c r="R137" s="661"/>
      <c r="S137" s="661"/>
      <c r="T137" s="661"/>
      <c r="U137" s="661"/>
      <c r="V137" s="661"/>
      <c r="W137" s="661"/>
      <c r="X137" s="661"/>
      <c r="Y137" s="661"/>
      <c r="Z137" s="661"/>
      <c r="AA137" s="182"/>
    </row>
    <row r="138" spans="1:27" ht="13.5" customHeight="1">
      <c r="A138" s="182"/>
      <c r="B138" s="661" t="s">
        <v>604</v>
      </c>
      <c r="C138" s="661"/>
      <c r="D138" s="661"/>
      <c r="E138" s="661"/>
      <c r="F138" s="661"/>
      <c r="G138" s="661"/>
      <c r="H138" s="661"/>
      <c r="I138" s="661"/>
      <c r="J138" s="661"/>
      <c r="K138" s="661"/>
      <c r="L138" s="661"/>
      <c r="M138" s="661"/>
      <c r="N138" s="661"/>
      <c r="O138" s="661"/>
      <c r="P138" s="661"/>
      <c r="Q138" s="661"/>
      <c r="R138" s="661"/>
      <c r="S138" s="661"/>
      <c r="T138" s="661"/>
      <c r="U138" s="661"/>
      <c r="V138" s="661"/>
      <c r="W138" s="661"/>
      <c r="X138" s="661"/>
      <c r="Y138" s="661"/>
      <c r="Z138" s="661"/>
      <c r="AA138" s="182"/>
    </row>
    <row r="139" spans="1:27" ht="13.5" customHeight="1">
      <c r="A139" s="182"/>
      <c r="B139" s="661" t="s">
        <v>605</v>
      </c>
      <c r="C139" s="661"/>
      <c r="D139" s="661"/>
      <c r="E139" s="661"/>
      <c r="F139" s="661"/>
      <c r="G139" s="661"/>
      <c r="H139" s="661"/>
      <c r="I139" s="661"/>
      <c r="J139" s="661"/>
      <c r="K139" s="661"/>
      <c r="L139" s="661"/>
      <c r="M139" s="661"/>
      <c r="N139" s="661"/>
      <c r="O139" s="661"/>
      <c r="P139" s="661"/>
      <c r="Q139" s="661"/>
      <c r="R139" s="661"/>
      <c r="S139" s="661"/>
      <c r="T139" s="661"/>
      <c r="U139" s="661"/>
      <c r="V139" s="661"/>
      <c r="W139" s="661"/>
      <c r="X139" s="661"/>
      <c r="Y139" s="661"/>
      <c r="Z139" s="661"/>
      <c r="AA139" s="182"/>
    </row>
    <row r="140" spans="1:27" ht="13.5" customHeight="1">
      <c r="A140" s="182"/>
      <c r="B140" s="661" t="s">
        <v>408</v>
      </c>
      <c r="C140" s="661"/>
      <c r="D140" s="661"/>
      <c r="E140" s="661"/>
      <c r="F140" s="661"/>
      <c r="G140" s="661"/>
      <c r="H140" s="661"/>
      <c r="I140" s="661"/>
      <c r="J140" s="661"/>
      <c r="K140" s="661"/>
      <c r="L140" s="661"/>
      <c r="M140" s="661"/>
      <c r="N140" s="661"/>
      <c r="O140" s="661"/>
      <c r="P140" s="661"/>
      <c r="Q140" s="661"/>
      <c r="R140" s="661"/>
      <c r="S140" s="661"/>
      <c r="T140" s="661"/>
      <c r="U140" s="661"/>
      <c r="V140" s="661"/>
      <c r="W140" s="661"/>
      <c r="X140" s="661"/>
      <c r="Y140" s="661"/>
      <c r="Z140" s="661"/>
      <c r="AA140" s="182"/>
    </row>
    <row r="141" spans="1:27" ht="13.5" customHeight="1">
      <c r="A141" s="182"/>
      <c r="B141" s="661" t="s">
        <v>409</v>
      </c>
      <c r="C141" s="661"/>
      <c r="D141" s="661"/>
      <c r="E141" s="661"/>
      <c r="F141" s="661"/>
      <c r="G141" s="661"/>
      <c r="H141" s="661"/>
      <c r="I141" s="661"/>
      <c r="J141" s="661"/>
      <c r="K141" s="661"/>
      <c r="L141" s="661"/>
      <c r="M141" s="661"/>
      <c r="N141" s="661"/>
      <c r="O141" s="661"/>
      <c r="P141" s="661"/>
      <c r="Q141" s="661"/>
      <c r="R141" s="661"/>
      <c r="S141" s="661"/>
      <c r="T141" s="661"/>
      <c r="U141" s="661"/>
      <c r="V141" s="661"/>
      <c r="W141" s="661"/>
      <c r="X141" s="661"/>
      <c r="Y141" s="661"/>
      <c r="Z141" s="661"/>
      <c r="AA141" s="182"/>
    </row>
    <row r="142" spans="1:27" ht="13.5" customHeight="1">
      <c r="A142" s="182"/>
      <c r="B142" s="661" t="s">
        <v>410</v>
      </c>
      <c r="C142" s="661"/>
      <c r="D142" s="661"/>
      <c r="E142" s="661"/>
      <c r="F142" s="661"/>
      <c r="G142" s="661"/>
      <c r="H142" s="661"/>
      <c r="I142" s="661"/>
      <c r="J142" s="661"/>
      <c r="K142" s="661"/>
      <c r="L142" s="661"/>
      <c r="M142" s="661"/>
      <c r="N142" s="661"/>
      <c r="O142" s="661"/>
      <c r="P142" s="661"/>
      <c r="Q142" s="661"/>
      <c r="R142" s="661"/>
      <c r="S142" s="661"/>
      <c r="T142" s="661"/>
      <c r="U142" s="661"/>
      <c r="V142" s="661"/>
      <c r="W142" s="661"/>
      <c r="X142" s="661"/>
      <c r="Y142" s="661"/>
      <c r="Z142" s="661"/>
      <c r="AA142" s="182"/>
    </row>
    <row r="143" spans="1:27" ht="13.5" customHeight="1">
      <c r="A143" s="182"/>
      <c r="B143" s="661" t="s">
        <v>1</v>
      </c>
      <c r="C143" s="661"/>
      <c r="D143" s="661"/>
      <c r="E143" s="661"/>
      <c r="F143" s="661"/>
      <c r="G143" s="661"/>
      <c r="H143" s="661"/>
      <c r="I143" s="661"/>
      <c r="J143" s="661"/>
      <c r="K143" s="661"/>
      <c r="L143" s="661"/>
      <c r="M143" s="661"/>
      <c r="N143" s="661"/>
      <c r="O143" s="661"/>
      <c r="P143" s="661"/>
      <c r="Q143" s="661"/>
      <c r="R143" s="661"/>
      <c r="S143" s="661"/>
      <c r="T143" s="661"/>
      <c r="U143" s="661"/>
      <c r="V143" s="661"/>
      <c r="W143" s="661"/>
      <c r="X143" s="661"/>
      <c r="Y143" s="661"/>
      <c r="Z143" s="661"/>
      <c r="AA143" s="182"/>
    </row>
    <row r="144" spans="1:27" ht="13.5" customHeight="1">
      <c r="A144" s="182"/>
      <c r="B144" s="661" t="s">
        <v>2</v>
      </c>
      <c r="C144" s="661"/>
      <c r="D144" s="661"/>
      <c r="E144" s="661"/>
      <c r="F144" s="661"/>
      <c r="G144" s="661"/>
      <c r="H144" s="661"/>
      <c r="I144" s="661"/>
      <c r="J144" s="661"/>
      <c r="K144" s="661"/>
      <c r="L144" s="661"/>
      <c r="M144" s="661"/>
      <c r="N144" s="661"/>
      <c r="O144" s="661"/>
      <c r="P144" s="661"/>
      <c r="Q144" s="661"/>
      <c r="R144" s="661"/>
      <c r="S144" s="661"/>
      <c r="T144" s="661"/>
      <c r="U144" s="661"/>
      <c r="V144" s="661"/>
      <c r="W144" s="661"/>
      <c r="X144" s="661"/>
      <c r="Y144" s="661"/>
      <c r="Z144" s="661"/>
      <c r="AA144" s="182"/>
    </row>
    <row r="145" spans="1:27" ht="13.5" customHeight="1">
      <c r="A145" s="182"/>
      <c r="B145" s="661" t="s">
        <v>406</v>
      </c>
      <c r="C145" s="661"/>
      <c r="D145" s="661"/>
      <c r="E145" s="661"/>
      <c r="F145" s="661"/>
      <c r="G145" s="661"/>
      <c r="H145" s="661"/>
      <c r="I145" s="661"/>
      <c r="J145" s="661"/>
      <c r="K145" s="661"/>
      <c r="L145" s="661"/>
      <c r="M145" s="661"/>
      <c r="N145" s="661"/>
      <c r="O145" s="661"/>
      <c r="P145" s="661"/>
      <c r="Q145" s="661"/>
      <c r="R145" s="661"/>
      <c r="S145" s="661"/>
      <c r="T145" s="661"/>
      <c r="U145" s="661"/>
      <c r="V145" s="661"/>
      <c r="W145" s="661"/>
      <c r="X145" s="661"/>
      <c r="Y145" s="661"/>
      <c r="Z145" s="661"/>
      <c r="AA145" s="182"/>
    </row>
    <row r="146" spans="1:27" ht="13.5" customHeight="1">
      <c r="A146" s="182"/>
      <c r="B146" s="661" t="s">
        <v>407</v>
      </c>
      <c r="C146" s="661"/>
      <c r="D146" s="661"/>
      <c r="E146" s="661"/>
      <c r="F146" s="661"/>
      <c r="G146" s="661"/>
      <c r="H146" s="661"/>
      <c r="I146" s="661"/>
      <c r="J146" s="661"/>
      <c r="K146" s="661"/>
      <c r="L146" s="661"/>
      <c r="M146" s="661"/>
      <c r="N146" s="661"/>
      <c r="O146" s="661"/>
      <c r="P146" s="661"/>
      <c r="Q146" s="661"/>
      <c r="R146" s="661"/>
      <c r="S146" s="661"/>
      <c r="T146" s="661"/>
      <c r="U146" s="661"/>
      <c r="V146" s="661"/>
      <c r="W146" s="661"/>
      <c r="X146" s="661"/>
      <c r="Y146" s="661"/>
      <c r="Z146" s="661"/>
      <c r="AA146" s="182"/>
    </row>
    <row r="147" spans="1:27" ht="13.5" customHeight="1">
      <c r="A147" s="182"/>
      <c r="B147" s="661" t="s">
        <v>606</v>
      </c>
      <c r="C147" s="661"/>
      <c r="D147" s="661"/>
      <c r="E147" s="661"/>
      <c r="F147" s="661"/>
      <c r="G147" s="661"/>
      <c r="H147" s="661"/>
      <c r="I147" s="661"/>
      <c r="J147" s="661"/>
      <c r="K147" s="661"/>
      <c r="L147" s="661"/>
      <c r="M147" s="661"/>
      <c r="N147" s="661"/>
      <c r="O147" s="661"/>
      <c r="P147" s="661"/>
      <c r="Q147" s="661"/>
      <c r="R147" s="661"/>
      <c r="S147" s="661"/>
      <c r="T147" s="661"/>
      <c r="U147" s="661"/>
      <c r="V147" s="661"/>
      <c r="W147" s="661"/>
      <c r="X147" s="661"/>
      <c r="Y147" s="661"/>
      <c r="Z147" s="661"/>
      <c r="AA147" s="182"/>
    </row>
    <row r="148" spans="1:27" ht="13.5" customHeight="1">
      <c r="A148" s="182"/>
      <c r="B148" s="661" t="s">
        <v>607</v>
      </c>
      <c r="C148" s="661"/>
      <c r="D148" s="661"/>
      <c r="E148" s="661"/>
      <c r="F148" s="661"/>
      <c r="G148" s="661"/>
      <c r="H148" s="661"/>
      <c r="I148" s="661"/>
      <c r="J148" s="661"/>
      <c r="K148" s="661"/>
      <c r="L148" s="661"/>
      <c r="M148" s="661"/>
      <c r="N148" s="661"/>
      <c r="O148" s="661"/>
      <c r="P148" s="661"/>
      <c r="Q148" s="661"/>
      <c r="R148" s="661"/>
      <c r="S148" s="661"/>
      <c r="T148" s="661"/>
      <c r="U148" s="661"/>
      <c r="V148" s="661"/>
      <c r="W148" s="661"/>
      <c r="X148" s="661"/>
      <c r="Y148" s="661"/>
      <c r="Z148" s="661"/>
      <c r="AA148" s="182"/>
    </row>
    <row r="149" spans="1:27" ht="13.5" customHeight="1">
      <c r="A149" s="182"/>
      <c r="B149" s="661" t="s">
        <v>608</v>
      </c>
      <c r="C149" s="661"/>
      <c r="D149" s="661"/>
      <c r="E149" s="661"/>
      <c r="F149" s="661"/>
      <c r="G149" s="661"/>
      <c r="H149" s="661"/>
      <c r="I149" s="661"/>
      <c r="J149" s="661"/>
      <c r="K149" s="661"/>
      <c r="L149" s="661"/>
      <c r="M149" s="661"/>
      <c r="N149" s="661"/>
      <c r="O149" s="661"/>
      <c r="P149" s="661"/>
      <c r="Q149" s="661"/>
      <c r="R149" s="661"/>
      <c r="S149" s="661"/>
      <c r="T149" s="661"/>
      <c r="U149" s="661"/>
      <c r="V149" s="661"/>
      <c r="W149" s="661"/>
      <c r="X149" s="661"/>
      <c r="Y149" s="661"/>
      <c r="Z149" s="661"/>
      <c r="AA149" s="182"/>
    </row>
    <row r="150" spans="1:27" ht="13.5" customHeight="1">
      <c r="A150" s="182"/>
      <c r="B150" s="661" t="s">
        <v>609</v>
      </c>
      <c r="C150" s="661"/>
      <c r="D150" s="661"/>
      <c r="E150" s="661"/>
      <c r="F150" s="661"/>
      <c r="G150" s="661"/>
      <c r="H150" s="661"/>
      <c r="I150" s="661"/>
      <c r="J150" s="661"/>
      <c r="K150" s="661"/>
      <c r="L150" s="661"/>
      <c r="M150" s="661"/>
      <c r="N150" s="661"/>
      <c r="O150" s="661"/>
      <c r="P150" s="661"/>
      <c r="Q150" s="661"/>
      <c r="R150" s="661"/>
      <c r="S150" s="661"/>
      <c r="T150" s="661"/>
      <c r="U150" s="661"/>
      <c r="V150" s="661"/>
      <c r="W150" s="661"/>
      <c r="X150" s="661"/>
      <c r="Y150" s="661"/>
      <c r="Z150" s="661"/>
      <c r="AA150" s="182"/>
    </row>
    <row r="151" spans="1:27" ht="13.5" customHeight="1">
      <c r="A151" s="182"/>
      <c r="B151" s="661" t="s">
        <v>610</v>
      </c>
      <c r="C151" s="661"/>
      <c r="D151" s="661"/>
      <c r="E151" s="661"/>
      <c r="F151" s="661"/>
      <c r="G151" s="661"/>
      <c r="H151" s="661"/>
      <c r="I151" s="661"/>
      <c r="J151" s="661"/>
      <c r="K151" s="661"/>
      <c r="L151" s="661"/>
      <c r="M151" s="661"/>
      <c r="N151" s="661"/>
      <c r="O151" s="661"/>
      <c r="P151" s="661"/>
      <c r="Q151" s="661"/>
      <c r="R151" s="661"/>
      <c r="S151" s="661"/>
      <c r="T151" s="661"/>
      <c r="U151" s="661"/>
      <c r="V151" s="661"/>
      <c r="W151" s="661"/>
      <c r="X151" s="661"/>
      <c r="Y151" s="661"/>
      <c r="Z151" s="661"/>
      <c r="AA151" s="182"/>
    </row>
    <row r="152" spans="1:27" ht="13.5" customHeight="1">
      <c r="A152" s="182"/>
      <c r="B152" s="661" t="s">
        <v>611</v>
      </c>
      <c r="C152" s="661"/>
      <c r="D152" s="661"/>
      <c r="E152" s="661"/>
      <c r="F152" s="661"/>
      <c r="G152" s="661"/>
      <c r="H152" s="661"/>
      <c r="I152" s="661"/>
      <c r="J152" s="661"/>
      <c r="K152" s="661"/>
      <c r="L152" s="661"/>
      <c r="M152" s="661"/>
      <c r="N152" s="661"/>
      <c r="O152" s="661"/>
      <c r="P152" s="661"/>
      <c r="Q152" s="661"/>
      <c r="R152" s="661"/>
      <c r="S152" s="661"/>
      <c r="T152" s="661"/>
      <c r="U152" s="661"/>
      <c r="V152" s="661"/>
      <c r="W152" s="661"/>
      <c r="X152" s="661"/>
      <c r="Y152" s="661"/>
      <c r="Z152" s="661"/>
      <c r="AA152" s="182"/>
    </row>
    <row r="153" spans="1:27" ht="13.5" customHeight="1">
      <c r="A153" s="182"/>
      <c r="B153" s="661" t="s">
        <v>612</v>
      </c>
      <c r="C153" s="661"/>
      <c r="D153" s="661"/>
      <c r="E153" s="661"/>
      <c r="F153" s="661"/>
      <c r="G153" s="661"/>
      <c r="H153" s="661"/>
      <c r="I153" s="661"/>
      <c r="J153" s="661"/>
      <c r="K153" s="661"/>
      <c r="L153" s="661"/>
      <c r="M153" s="661"/>
      <c r="N153" s="661"/>
      <c r="O153" s="661"/>
      <c r="P153" s="661"/>
      <c r="Q153" s="661"/>
      <c r="R153" s="661"/>
      <c r="S153" s="661"/>
      <c r="T153" s="661"/>
      <c r="U153" s="661"/>
      <c r="V153" s="661"/>
      <c r="W153" s="661"/>
      <c r="X153" s="661"/>
      <c r="Y153" s="661"/>
      <c r="Z153" s="661"/>
      <c r="AA153" s="182"/>
    </row>
    <row r="154" spans="1:27" ht="13.5" customHeight="1">
      <c r="A154" s="182"/>
      <c r="B154" s="661" t="s">
        <v>613</v>
      </c>
      <c r="C154" s="661"/>
      <c r="D154" s="661"/>
      <c r="E154" s="661"/>
      <c r="F154" s="661"/>
      <c r="G154" s="661"/>
      <c r="H154" s="661"/>
      <c r="I154" s="661"/>
      <c r="J154" s="661"/>
      <c r="K154" s="661"/>
      <c r="L154" s="661"/>
      <c r="M154" s="661"/>
      <c r="N154" s="661"/>
      <c r="O154" s="661"/>
      <c r="P154" s="661"/>
      <c r="Q154" s="661"/>
      <c r="R154" s="661"/>
      <c r="S154" s="661"/>
      <c r="T154" s="661"/>
      <c r="U154" s="661"/>
      <c r="V154" s="661"/>
      <c r="W154" s="661"/>
      <c r="X154" s="661"/>
      <c r="Y154" s="661"/>
      <c r="Z154" s="661"/>
      <c r="AA154" s="182"/>
    </row>
    <row r="155" spans="1:27" ht="13.5" customHeight="1">
      <c r="A155" s="182"/>
      <c r="B155" s="661" t="s">
        <v>614</v>
      </c>
      <c r="C155" s="661"/>
      <c r="D155" s="661"/>
      <c r="E155" s="661"/>
      <c r="F155" s="661"/>
      <c r="G155" s="661"/>
      <c r="H155" s="661"/>
      <c r="I155" s="661"/>
      <c r="J155" s="661"/>
      <c r="K155" s="661"/>
      <c r="L155" s="661"/>
      <c r="M155" s="661"/>
      <c r="N155" s="661"/>
      <c r="O155" s="661"/>
      <c r="P155" s="661"/>
      <c r="Q155" s="661"/>
      <c r="R155" s="661"/>
      <c r="S155" s="661"/>
      <c r="T155" s="661"/>
      <c r="U155" s="661"/>
      <c r="V155" s="661"/>
      <c r="W155" s="661"/>
      <c r="X155" s="661"/>
      <c r="Y155" s="661"/>
      <c r="Z155" s="661"/>
      <c r="AA155" s="182"/>
    </row>
    <row r="156" spans="1:27" ht="13.5" customHeight="1">
      <c r="A156" s="182"/>
      <c r="B156" s="661" t="s">
        <v>615</v>
      </c>
      <c r="C156" s="661"/>
      <c r="D156" s="661"/>
      <c r="E156" s="661"/>
      <c r="F156" s="661"/>
      <c r="G156" s="661"/>
      <c r="H156" s="661"/>
      <c r="I156" s="661"/>
      <c r="J156" s="661"/>
      <c r="K156" s="661"/>
      <c r="L156" s="661"/>
      <c r="M156" s="661"/>
      <c r="N156" s="661"/>
      <c r="O156" s="661"/>
      <c r="P156" s="661"/>
      <c r="Q156" s="661"/>
      <c r="R156" s="661"/>
      <c r="S156" s="661"/>
      <c r="T156" s="661"/>
      <c r="U156" s="661"/>
      <c r="V156" s="661"/>
      <c r="W156" s="661"/>
      <c r="X156" s="661"/>
      <c r="Y156" s="661"/>
      <c r="Z156" s="661"/>
      <c r="AA156" s="182"/>
    </row>
    <row r="157" spans="1:27" ht="13.5" customHeight="1">
      <c r="A157" s="182"/>
      <c r="B157" s="661" t="s">
        <v>616</v>
      </c>
      <c r="C157" s="661"/>
      <c r="D157" s="661"/>
      <c r="E157" s="661"/>
      <c r="F157" s="661"/>
      <c r="G157" s="661"/>
      <c r="H157" s="661"/>
      <c r="I157" s="661"/>
      <c r="J157" s="661"/>
      <c r="K157" s="661"/>
      <c r="L157" s="661"/>
      <c r="M157" s="661"/>
      <c r="N157" s="661"/>
      <c r="O157" s="661"/>
      <c r="P157" s="661"/>
      <c r="Q157" s="661"/>
      <c r="R157" s="661"/>
      <c r="S157" s="661"/>
      <c r="T157" s="661"/>
      <c r="U157" s="661"/>
      <c r="V157" s="661"/>
      <c r="W157" s="661"/>
      <c r="X157" s="661"/>
      <c r="Y157" s="661"/>
      <c r="Z157" s="661"/>
      <c r="AA157" s="182"/>
    </row>
    <row r="158" spans="1:27" ht="13.5" customHeight="1">
      <c r="A158" s="182"/>
      <c r="B158" s="661" t="s">
        <v>617</v>
      </c>
      <c r="C158" s="661"/>
      <c r="D158" s="661"/>
      <c r="E158" s="661"/>
      <c r="F158" s="661"/>
      <c r="G158" s="661"/>
      <c r="H158" s="661"/>
      <c r="I158" s="661"/>
      <c r="J158" s="661"/>
      <c r="K158" s="661"/>
      <c r="L158" s="661"/>
      <c r="M158" s="661"/>
      <c r="N158" s="661"/>
      <c r="O158" s="661"/>
      <c r="P158" s="661"/>
      <c r="Q158" s="661"/>
      <c r="R158" s="661"/>
      <c r="S158" s="661"/>
      <c r="T158" s="661"/>
      <c r="U158" s="661"/>
      <c r="V158" s="661"/>
      <c r="W158" s="661"/>
      <c r="X158" s="661"/>
      <c r="Y158" s="661"/>
      <c r="Z158" s="661"/>
      <c r="AA158" s="182"/>
    </row>
    <row r="159" spans="1:27" ht="13.5" customHeight="1">
      <c r="A159" s="182"/>
      <c r="B159" s="661" t="s">
        <v>3</v>
      </c>
      <c r="C159" s="661"/>
      <c r="D159" s="661"/>
      <c r="E159" s="661"/>
      <c r="F159" s="661"/>
      <c r="G159" s="661"/>
      <c r="H159" s="661"/>
      <c r="I159" s="661"/>
      <c r="J159" s="661"/>
      <c r="K159" s="661"/>
      <c r="L159" s="661"/>
      <c r="M159" s="661"/>
      <c r="N159" s="661"/>
      <c r="O159" s="661"/>
      <c r="P159" s="661"/>
      <c r="Q159" s="661"/>
      <c r="R159" s="661"/>
      <c r="S159" s="661"/>
      <c r="T159" s="661"/>
      <c r="U159" s="661"/>
      <c r="V159" s="661"/>
      <c r="W159" s="661"/>
      <c r="X159" s="661"/>
      <c r="Y159" s="661"/>
      <c r="Z159" s="661"/>
      <c r="AA159" s="182"/>
    </row>
    <row r="160" spans="1:27" ht="13.5" customHeight="1">
      <c r="A160" s="182"/>
      <c r="B160" s="661" t="s">
        <v>688</v>
      </c>
      <c r="C160" s="661"/>
      <c r="D160" s="661"/>
      <c r="E160" s="661"/>
      <c r="F160" s="661"/>
      <c r="G160" s="661"/>
      <c r="H160" s="661"/>
      <c r="I160" s="661"/>
      <c r="J160" s="661"/>
      <c r="K160" s="661"/>
      <c r="L160" s="661"/>
      <c r="M160" s="661"/>
      <c r="N160" s="661"/>
      <c r="O160" s="661"/>
      <c r="P160" s="661"/>
      <c r="Q160" s="661"/>
      <c r="R160" s="661"/>
      <c r="S160" s="661"/>
      <c r="T160" s="661"/>
      <c r="U160" s="661"/>
      <c r="V160" s="661"/>
      <c r="W160" s="661"/>
      <c r="X160" s="661"/>
      <c r="Y160" s="661"/>
      <c r="Z160" s="661"/>
      <c r="AA160" s="182"/>
    </row>
    <row r="161" spans="1:27" ht="13.5" customHeight="1">
      <c r="A161" s="182"/>
      <c r="B161" s="661" t="s">
        <v>701</v>
      </c>
      <c r="C161" s="661"/>
      <c r="D161" s="661"/>
      <c r="E161" s="661"/>
      <c r="F161" s="661"/>
      <c r="G161" s="661"/>
      <c r="H161" s="661"/>
      <c r="I161" s="661"/>
      <c r="J161" s="661"/>
      <c r="K161" s="661"/>
      <c r="L161" s="661"/>
      <c r="M161" s="661"/>
      <c r="N161" s="661"/>
      <c r="O161" s="661"/>
      <c r="P161" s="661"/>
      <c r="Q161" s="661"/>
      <c r="R161" s="661"/>
      <c r="S161" s="661"/>
      <c r="T161" s="661"/>
      <c r="U161" s="661"/>
      <c r="V161" s="661"/>
      <c r="W161" s="661"/>
      <c r="X161" s="661"/>
      <c r="Y161" s="661"/>
      <c r="Z161" s="661"/>
      <c r="AA161" s="182"/>
    </row>
    <row r="162" spans="1:27" ht="13.5" customHeight="1">
      <c r="A162" s="182"/>
      <c r="B162" s="661" t="s">
        <v>618</v>
      </c>
      <c r="C162" s="661"/>
      <c r="D162" s="661"/>
      <c r="E162" s="661"/>
      <c r="F162" s="661"/>
      <c r="G162" s="661"/>
      <c r="H162" s="661"/>
      <c r="I162" s="661"/>
      <c r="J162" s="661"/>
      <c r="K162" s="661"/>
      <c r="L162" s="661"/>
      <c r="M162" s="661"/>
      <c r="N162" s="661"/>
      <c r="O162" s="661"/>
      <c r="P162" s="661"/>
      <c r="Q162" s="661"/>
      <c r="R162" s="661"/>
      <c r="S162" s="661"/>
      <c r="T162" s="661"/>
      <c r="U162" s="661"/>
      <c r="V162" s="661"/>
      <c r="W162" s="661"/>
      <c r="X162" s="661"/>
      <c r="Y162" s="661"/>
      <c r="Z162" s="661"/>
      <c r="AA162" s="182"/>
    </row>
    <row r="163" spans="1:27" ht="13.5" customHeight="1">
      <c r="A163" s="182"/>
      <c r="B163" s="661" t="s">
        <v>0</v>
      </c>
      <c r="C163" s="661"/>
      <c r="D163" s="661"/>
      <c r="E163" s="661"/>
      <c r="F163" s="661"/>
      <c r="G163" s="661"/>
      <c r="H163" s="661"/>
      <c r="I163" s="661"/>
      <c r="J163" s="661"/>
      <c r="K163" s="661"/>
      <c r="L163" s="661"/>
      <c r="M163" s="661"/>
      <c r="N163" s="661"/>
      <c r="O163" s="661"/>
      <c r="P163" s="661"/>
      <c r="Q163" s="661"/>
      <c r="R163" s="661"/>
      <c r="S163" s="661"/>
      <c r="T163" s="661"/>
      <c r="U163" s="661"/>
      <c r="V163" s="661"/>
      <c r="W163" s="661"/>
      <c r="X163" s="661"/>
      <c r="Y163" s="661"/>
      <c r="Z163" s="661"/>
      <c r="AA163" s="182"/>
    </row>
    <row r="164" spans="1:27" ht="13.5" customHeight="1">
      <c r="A164" s="182"/>
      <c r="B164" s="661" t="s">
        <v>619</v>
      </c>
      <c r="C164" s="661"/>
      <c r="D164" s="661"/>
      <c r="E164" s="661"/>
      <c r="F164" s="661"/>
      <c r="G164" s="661"/>
      <c r="H164" s="661"/>
      <c r="I164" s="661"/>
      <c r="J164" s="661"/>
      <c r="K164" s="661"/>
      <c r="L164" s="661"/>
      <c r="M164" s="661"/>
      <c r="N164" s="661"/>
      <c r="O164" s="661"/>
      <c r="P164" s="661"/>
      <c r="Q164" s="661"/>
      <c r="R164" s="661"/>
      <c r="S164" s="661"/>
      <c r="T164" s="661"/>
      <c r="U164" s="661"/>
      <c r="V164" s="661"/>
      <c r="W164" s="661"/>
      <c r="X164" s="661"/>
      <c r="Y164" s="661"/>
      <c r="Z164" s="661"/>
      <c r="AA164" s="182"/>
    </row>
    <row r="165" spans="1:27" ht="13.5" customHeight="1">
      <c r="A165" s="182"/>
      <c r="B165" s="661" t="s">
        <v>689</v>
      </c>
      <c r="C165" s="661"/>
      <c r="D165" s="661"/>
      <c r="E165" s="661"/>
      <c r="F165" s="661"/>
      <c r="G165" s="661"/>
      <c r="H165" s="661"/>
      <c r="I165" s="661"/>
      <c r="J165" s="661"/>
      <c r="K165" s="661"/>
      <c r="L165" s="661"/>
      <c r="M165" s="661"/>
      <c r="N165" s="661"/>
      <c r="O165" s="661"/>
      <c r="P165" s="661"/>
      <c r="Q165" s="661"/>
      <c r="R165" s="661"/>
      <c r="S165" s="661"/>
      <c r="T165" s="661"/>
      <c r="U165" s="661"/>
      <c r="V165" s="661"/>
      <c r="W165" s="661"/>
      <c r="X165" s="661"/>
      <c r="Y165" s="661"/>
      <c r="Z165" s="661"/>
      <c r="AA165" s="182"/>
    </row>
    <row r="166" spans="1:27" ht="13.5" customHeight="1">
      <c r="A166" s="182"/>
      <c r="B166" s="661" t="s">
        <v>703</v>
      </c>
      <c r="C166" s="661"/>
      <c r="D166" s="661"/>
      <c r="E166" s="661"/>
      <c r="F166" s="661"/>
      <c r="G166" s="661"/>
      <c r="H166" s="661"/>
      <c r="I166" s="661"/>
      <c r="J166" s="661"/>
      <c r="K166" s="661"/>
      <c r="L166" s="661"/>
      <c r="M166" s="661"/>
      <c r="N166" s="661"/>
      <c r="O166" s="661"/>
      <c r="P166" s="661"/>
      <c r="Q166" s="661"/>
      <c r="R166" s="661"/>
      <c r="S166" s="661"/>
      <c r="T166" s="661"/>
      <c r="U166" s="661"/>
      <c r="V166" s="661"/>
      <c r="W166" s="661"/>
      <c r="X166" s="661"/>
      <c r="Y166" s="661"/>
      <c r="Z166" s="661"/>
      <c r="AA166" s="182"/>
    </row>
    <row r="167" spans="1:27" ht="13.5" customHeight="1">
      <c r="A167" s="182"/>
      <c r="B167" s="661" t="s">
        <v>702</v>
      </c>
      <c r="C167" s="661"/>
      <c r="D167" s="661"/>
      <c r="E167" s="661"/>
      <c r="F167" s="661"/>
      <c r="G167" s="661"/>
      <c r="H167" s="661"/>
      <c r="I167" s="661"/>
      <c r="J167" s="661"/>
      <c r="K167" s="661"/>
      <c r="L167" s="661"/>
      <c r="M167" s="661"/>
      <c r="N167" s="661"/>
      <c r="O167" s="661"/>
      <c r="P167" s="661"/>
      <c r="Q167" s="661"/>
      <c r="R167" s="661"/>
      <c r="S167" s="661"/>
      <c r="T167" s="661"/>
      <c r="U167" s="661"/>
      <c r="V167" s="661"/>
      <c r="W167" s="661"/>
      <c r="X167" s="661"/>
      <c r="Y167" s="661"/>
      <c r="Z167" s="661"/>
      <c r="AA167" s="182"/>
    </row>
    <row r="168" spans="1:27" ht="13.5" customHeight="1">
      <c r="A168" s="182"/>
      <c r="B168" s="661" t="s">
        <v>690</v>
      </c>
      <c r="C168" s="661"/>
      <c r="D168" s="661"/>
      <c r="E168" s="661"/>
      <c r="F168" s="661"/>
      <c r="G168" s="661"/>
      <c r="H168" s="661"/>
      <c r="I168" s="661"/>
      <c r="J168" s="661"/>
      <c r="K168" s="661"/>
      <c r="L168" s="661"/>
      <c r="M168" s="661"/>
      <c r="N168" s="661"/>
      <c r="O168" s="661"/>
      <c r="P168" s="661"/>
      <c r="Q168" s="661"/>
      <c r="R168" s="661"/>
      <c r="S168" s="661"/>
      <c r="T168" s="661"/>
      <c r="U168" s="661"/>
      <c r="V168" s="661"/>
      <c r="W168" s="661"/>
      <c r="X168" s="661"/>
      <c r="Y168" s="661"/>
      <c r="Z168" s="661"/>
      <c r="AA168" s="182"/>
    </row>
    <row r="169" spans="1:27" ht="13.5" customHeight="1">
      <c r="A169" s="182"/>
      <c r="B169" s="661" t="s">
        <v>704</v>
      </c>
      <c r="C169" s="661"/>
      <c r="D169" s="661"/>
      <c r="E169" s="661"/>
      <c r="F169" s="661"/>
      <c r="G169" s="661"/>
      <c r="H169" s="661"/>
      <c r="I169" s="661"/>
      <c r="J169" s="661"/>
      <c r="K169" s="661"/>
      <c r="L169" s="661"/>
      <c r="M169" s="661"/>
      <c r="N169" s="661"/>
      <c r="O169" s="661"/>
      <c r="P169" s="661"/>
      <c r="Q169" s="661"/>
      <c r="R169" s="661"/>
      <c r="S169" s="661"/>
      <c r="T169" s="661"/>
      <c r="U169" s="661"/>
      <c r="V169" s="661"/>
      <c r="W169" s="661"/>
      <c r="X169" s="661"/>
      <c r="Y169" s="661"/>
      <c r="Z169" s="661"/>
      <c r="AA169" s="182"/>
    </row>
    <row r="170" spans="1:27" ht="13.5" customHeight="1">
      <c r="A170" s="182"/>
      <c r="B170" s="661" t="s">
        <v>620</v>
      </c>
      <c r="C170" s="661"/>
      <c r="D170" s="661"/>
      <c r="E170" s="661"/>
      <c r="F170" s="661"/>
      <c r="G170" s="661"/>
      <c r="H170" s="661"/>
      <c r="I170" s="661"/>
      <c r="J170" s="661"/>
      <c r="K170" s="661"/>
      <c r="L170" s="661"/>
      <c r="M170" s="661"/>
      <c r="N170" s="661"/>
      <c r="O170" s="661"/>
      <c r="P170" s="661"/>
      <c r="Q170" s="661"/>
      <c r="R170" s="661"/>
      <c r="S170" s="661"/>
      <c r="T170" s="661"/>
      <c r="U170" s="661"/>
      <c r="V170" s="661"/>
      <c r="W170" s="661"/>
      <c r="X170" s="661"/>
      <c r="Y170" s="661"/>
      <c r="Z170" s="661"/>
      <c r="AA170" s="182"/>
    </row>
    <row r="171" spans="1:27" ht="13.5" customHeight="1">
      <c r="A171" s="182"/>
      <c r="B171" s="661" t="s">
        <v>705</v>
      </c>
      <c r="C171" s="661"/>
      <c r="D171" s="661"/>
      <c r="E171" s="661"/>
      <c r="F171" s="661"/>
      <c r="G171" s="661"/>
      <c r="H171" s="661"/>
      <c r="I171" s="661"/>
      <c r="J171" s="661"/>
      <c r="K171" s="661"/>
      <c r="L171" s="661"/>
      <c r="M171" s="661"/>
      <c r="N171" s="661"/>
      <c r="O171" s="661"/>
      <c r="P171" s="661"/>
      <c r="Q171" s="661"/>
      <c r="R171" s="661"/>
      <c r="S171" s="661"/>
      <c r="T171" s="661"/>
      <c r="U171" s="661"/>
      <c r="V171" s="661"/>
      <c r="W171" s="661"/>
      <c r="X171" s="661"/>
      <c r="Y171" s="661"/>
      <c r="Z171" s="661"/>
      <c r="AA171" s="182"/>
    </row>
    <row r="172" spans="1:27" ht="13.5" customHeight="1">
      <c r="A172" s="182"/>
      <c r="B172" s="661" t="s">
        <v>621</v>
      </c>
      <c r="C172" s="661"/>
      <c r="D172" s="661"/>
      <c r="E172" s="661"/>
      <c r="F172" s="661"/>
      <c r="G172" s="661"/>
      <c r="H172" s="661"/>
      <c r="I172" s="661"/>
      <c r="J172" s="661"/>
      <c r="K172" s="661"/>
      <c r="L172" s="661"/>
      <c r="M172" s="661"/>
      <c r="N172" s="661"/>
      <c r="O172" s="661"/>
      <c r="P172" s="661"/>
      <c r="Q172" s="661"/>
      <c r="R172" s="661"/>
      <c r="S172" s="661"/>
      <c r="T172" s="661"/>
      <c r="U172" s="661"/>
      <c r="V172" s="661"/>
      <c r="W172" s="661"/>
      <c r="X172" s="661"/>
      <c r="Y172" s="661"/>
      <c r="Z172" s="661"/>
      <c r="AA172" s="182"/>
    </row>
    <row r="173" spans="1:27" ht="13.5" customHeight="1">
      <c r="A173" s="182"/>
      <c r="B173" s="661" t="s">
        <v>112</v>
      </c>
      <c r="C173" s="661"/>
      <c r="D173" s="661"/>
      <c r="E173" s="661"/>
      <c r="F173" s="661"/>
      <c r="G173" s="661"/>
      <c r="H173" s="661"/>
      <c r="I173" s="661"/>
      <c r="J173" s="661"/>
      <c r="K173" s="661"/>
      <c r="L173" s="661"/>
      <c r="M173" s="661"/>
      <c r="N173" s="661"/>
      <c r="O173" s="661"/>
      <c r="P173" s="661"/>
      <c r="Q173" s="661"/>
      <c r="R173" s="661"/>
      <c r="S173" s="661"/>
      <c r="T173" s="661"/>
      <c r="U173" s="661"/>
      <c r="V173" s="661"/>
      <c r="W173" s="661"/>
      <c r="X173" s="661"/>
      <c r="Y173" s="661"/>
      <c r="Z173" s="661"/>
      <c r="AA173" s="182"/>
    </row>
    <row r="174" spans="1:27" ht="13.5" customHeight="1">
      <c r="A174" s="182"/>
      <c r="B174" s="661" t="s">
        <v>706</v>
      </c>
      <c r="C174" s="661"/>
      <c r="D174" s="661"/>
      <c r="E174" s="661"/>
      <c r="F174" s="661"/>
      <c r="G174" s="661"/>
      <c r="H174" s="661"/>
      <c r="I174" s="661"/>
      <c r="J174" s="661"/>
      <c r="K174" s="661"/>
      <c r="L174" s="661"/>
      <c r="M174" s="661"/>
      <c r="N174" s="661"/>
      <c r="O174" s="661"/>
      <c r="P174" s="661"/>
      <c r="Q174" s="661"/>
      <c r="R174" s="661"/>
      <c r="S174" s="661"/>
      <c r="T174" s="661"/>
      <c r="U174" s="661"/>
      <c r="V174" s="661"/>
      <c r="W174" s="661"/>
      <c r="X174" s="661"/>
      <c r="Y174" s="661"/>
      <c r="Z174" s="661"/>
      <c r="AA174" s="182"/>
    </row>
    <row r="175" spans="1:27" ht="13.5" customHeight="1">
      <c r="A175" s="182"/>
      <c r="B175" s="661" t="s">
        <v>622</v>
      </c>
      <c r="C175" s="661"/>
      <c r="D175" s="661"/>
      <c r="E175" s="661"/>
      <c r="F175" s="661"/>
      <c r="G175" s="661"/>
      <c r="H175" s="661"/>
      <c r="I175" s="661"/>
      <c r="J175" s="661"/>
      <c r="K175" s="661"/>
      <c r="L175" s="661"/>
      <c r="M175" s="661"/>
      <c r="N175" s="661"/>
      <c r="O175" s="661"/>
      <c r="P175" s="661"/>
      <c r="Q175" s="661"/>
      <c r="R175" s="661"/>
      <c r="S175" s="661"/>
      <c r="T175" s="661"/>
      <c r="U175" s="661"/>
      <c r="V175" s="661"/>
      <c r="W175" s="661"/>
      <c r="X175" s="661"/>
      <c r="Y175" s="661"/>
      <c r="Z175" s="661"/>
      <c r="AA175" s="182"/>
    </row>
    <row r="176" spans="1:27" ht="13.5" customHeight="1">
      <c r="A176" s="182"/>
      <c r="B176" s="661" t="s">
        <v>113</v>
      </c>
      <c r="C176" s="661"/>
      <c r="D176" s="661"/>
      <c r="E176" s="661"/>
      <c r="F176" s="661"/>
      <c r="G176" s="661"/>
      <c r="H176" s="661"/>
      <c r="I176" s="661"/>
      <c r="J176" s="661"/>
      <c r="K176" s="661"/>
      <c r="L176" s="661"/>
      <c r="M176" s="661"/>
      <c r="N176" s="661"/>
      <c r="O176" s="661"/>
      <c r="P176" s="661"/>
      <c r="Q176" s="661"/>
      <c r="R176" s="661"/>
      <c r="S176" s="661"/>
      <c r="T176" s="661"/>
      <c r="U176" s="661"/>
      <c r="V176" s="661"/>
      <c r="W176" s="661"/>
      <c r="X176" s="661"/>
      <c r="Y176" s="661"/>
      <c r="Z176" s="661"/>
      <c r="AA176" s="182"/>
    </row>
    <row r="177" spans="1:27" ht="13.5" customHeight="1">
      <c r="A177" s="182"/>
      <c r="B177" s="661" t="s">
        <v>707</v>
      </c>
      <c r="C177" s="661"/>
      <c r="D177" s="661"/>
      <c r="E177" s="661"/>
      <c r="F177" s="661"/>
      <c r="G177" s="661"/>
      <c r="H177" s="661"/>
      <c r="I177" s="661"/>
      <c r="J177" s="661"/>
      <c r="K177" s="661"/>
      <c r="L177" s="661"/>
      <c r="M177" s="661"/>
      <c r="N177" s="661"/>
      <c r="O177" s="661"/>
      <c r="P177" s="661"/>
      <c r="Q177" s="661"/>
      <c r="R177" s="661"/>
      <c r="S177" s="661"/>
      <c r="T177" s="661"/>
      <c r="U177" s="661"/>
      <c r="V177" s="661"/>
      <c r="W177" s="661"/>
      <c r="X177" s="661"/>
      <c r="Y177" s="661"/>
      <c r="Z177" s="661"/>
      <c r="AA177" s="182"/>
    </row>
    <row r="178" spans="1:27" ht="13.5" customHeight="1">
      <c r="A178" s="182"/>
      <c r="B178" s="661" t="s">
        <v>709</v>
      </c>
      <c r="C178" s="661"/>
      <c r="D178" s="661"/>
      <c r="E178" s="661"/>
      <c r="F178" s="661"/>
      <c r="G178" s="661"/>
      <c r="H178" s="661"/>
      <c r="I178" s="661"/>
      <c r="J178" s="661"/>
      <c r="K178" s="661"/>
      <c r="L178" s="661"/>
      <c r="M178" s="661"/>
      <c r="N178" s="661"/>
      <c r="O178" s="661"/>
      <c r="P178" s="661"/>
      <c r="Q178" s="661"/>
      <c r="R178" s="661"/>
      <c r="S178" s="661"/>
      <c r="T178" s="661"/>
      <c r="U178" s="661"/>
      <c r="V178" s="661"/>
      <c r="W178" s="661"/>
      <c r="X178" s="661"/>
      <c r="Y178" s="661"/>
      <c r="Z178" s="661"/>
      <c r="AA178" s="182"/>
    </row>
    <row r="179" spans="1:27" ht="13.5" customHeight="1">
      <c r="A179" s="182"/>
      <c r="B179" s="661" t="s">
        <v>708</v>
      </c>
      <c r="C179" s="661"/>
      <c r="D179" s="661"/>
      <c r="E179" s="661"/>
      <c r="F179" s="661"/>
      <c r="G179" s="661"/>
      <c r="H179" s="661"/>
      <c r="I179" s="661"/>
      <c r="J179" s="661"/>
      <c r="K179" s="661"/>
      <c r="L179" s="661"/>
      <c r="M179" s="661"/>
      <c r="N179" s="661"/>
      <c r="O179" s="661"/>
      <c r="P179" s="661"/>
      <c r="Q179" s="661"/>
      <c r="R179" s="661"/>
      <c r="S179" s="661"/>
      <c r="T179" s="661"/>
      <c r="U179" s="661"/>
      <c r="V179" s="661"/>
      <c r="W179" s="661"/>
      <c r="X179" s="661"/>
      <c r="Y179" s="661"/>
      <c r="Z179" s="661"/>
      <c r="AA179" s="182"/>
    </row>
    <row r="180" spans="1:27" ht="13.5" customHeight="1">
      <c r="A180" s="182"/>
      <c r="B180" s="661" t="s">
        <v>114</v>
      </c>
      <c r="C180" s="661"/>
      <c r="D180" s="661"/>
      <c r="E180" s="661"/>
      <c r="F180" s="661"/>
      <c r="G180" s="661"/>
      <c r="H180" s="661"/>
      <c r="I180" s="661"/>
      <c r="J180" s="661"/>
      <c r="K180" s="661"/>
      <c r="L180" s="661"/>
      <c r="M180" s="661"/>
      <c r="N180" s="661"/>
      <c r="O180" s="661"/>
      <c r="P180" s="661"/>
      <c r="Q180" s="661"/>
      <c r="R180" s="661"/>
      <c r="S180" s="661"/>
      <c r="T180" s="661"/>
      <c r="U180" s="661"/>
      <c r="V180" s="661"/>
      <c r="W180" s="661"/>
      <c r="X180" s="661"/>
      <c r="Y180" s="661"/>
      <c r="Z180" s="661"/>
      <c r="AA180" s="182"/>
    </row>
    <row r="181" spans="1:27" ht="13.5" customHeight="1">
      <c r="A181" s="182"/>
      <c r="B181" s="661" t="s">
        <v>127</v>
      </c>
      <c r="C181" s="661"/>
      <c r="D181" s="661"/>
      <c r="E181" s="661"/>
      <c r="F181" s="661"/>
      <c r="G181" s="661"/>
      <c r="H181" s="661"/>
      <c r="I181" s="661"/>
      <c r="J181" s="661"/>
      <c r="K181" s="661"/>
      <c r="L181" s="661"/>
      <c r="M181" s="661"/>
      <c r="N181" s="661"/>
      <c r="O181" s="661"/>
      <c r="P181" s="661"/>
      <c r="Q181" s="661"/>
      <c r="R181" s="661"/>
      <c r="S181" s="661"/>
      <c r="T181" s="661"/>
      <c r="U181" s="661"/>
      <c r="V181" s="661"/>
      <c r="W181" s="661"/>
      <c r="X181" s="661"/>
      <c r="Y181" s="661"/>
      <c r="Z181" s="661"/>
      <c r="AA181" s="182"/>
    </row>
    <row r="182" spans="1:27" ht="13.5" customHeight="1">
      <c r="A182" s="182"/>
      <c r="B182" s="661" t="s">
        <v>691</v>
      </c>
      <c r="C182" s="661"/>
      <c r="D182" s="661"/>
      <c r="E182" s="661"/>
      <c r="F182" s="661"/>
      <c r="G182" s="661"/>
      <c r="H182" s="661"/>
      <c r="I182" s="661"/>
      <c r="J182" s="661"/>
      <c r="K182" s="661"/>
      <c r="L182" s="661"/>
      <c r="M182" s="661"/>
      <c r="N182" s="661"/>
      <c r="O182" s="661"/>
      <c r="P182" s="661"/>
      <c r="Q182" s="661"/>
      <c r="R182" s="661"/>
      <c r="S182" s="661"/>
      <c r="T182" s="661"/>
      <c r="U182" s="661"/>
      <c r="V182" s="661"/>
      <c r="W182" s="661"/>
      <c r="X182" s="661"/>
      <c r="Y182" s="661"/>
      <c r="Z182" s="661"/>
      <c r="AA182" s="182"/>
    </row>
    <row r="183" spans="1:27" ht="13.5" customHeight="1">
      <c r="A183" s="182"/>
      <c r="B183" s="661" t="s">
        <v>115</v>
      </c>
      <c r="C183" s="661"/>
      <c r="D183" s="661"/>
      <c r="E183" s="661"/>
      <c r="F183" s="661"/>
      <c r="G183" s="661"/>
      <c r="H183" s="661"/>
      <c r="I183" s="661"/>
      <c r="J183" s="661"/>
      <c r="K183" s="661"/>
      <c r="L183" s="661"/>
      <c r="M183" s="661"/>
      <c r="N183" s="661"/>
      <c r="O183" s="661"/>
      <c r="P183" s="661"/>
      <c r="Q183" s="661"/>
      <c r="R183" s="661"/>
      <c r="S183" s="661"/>
      <c r="T183" s="661"/>
      <c r="U183" s="661"/>
      <c r="V183" s="661"/>
      <c r="W183" s="661"/>
      <c r="X183" s="661"/>
      <c r="Y183" s="661"/>
      <c r="Z183" s="661"/>
      <c r="AA183" s="182"/>
    </row>
    <row r="184" spans="1:27" ht="13.5" customHeight="1">
      <c r="A184" s="182"/>
      <c r="B184" s="661" t="s">
        <v>728</v>
      </c>
      <c r="C184" s="661"/>
      <c r="D184" s="661"/>
      <c r="E184" s="661"/>
      <c r="F184" s="661"/>
      <c r="G184" s="661"/>
      <c r="H184" s="661"/>
      <c r="I184" s="661"/>
      <c r="J184" s="661"/>
      <c r="K184" s="661"/>
      <c r="L184" s="661"/>
      <c r="M184" s="661"/>
      <c r="N184" s="661"/>
      <c r="O184" s="661"/>
      <c r="P184" s="661"/>
      <c r="Q184" s="661"/>
      <c r="R184" s="661"/>
      <c r="S184" s="661"/>
      <c r="T184" s="661"/>
      <c r="U184" s="661"/>
      <c r="V184" s="661"/>
      <c r="W184" s="661"/>
      <c r="X184" s="661"/>
      <c r="Y184" s="661"/>
      <c r="Z184" s="661"/>
      <c r="AA184" s="182"/>
    </row>
    <row r="185" spans="1:27" ht="13.5" customHeight="1">
      <c r="A185" s="182"/>
      <c r="B185" s="661" t="s">
        <v>711</v>
      </c>
      <c r="C185" s="661"/>
      <c r="D185" s="661"/>
      <c r="E185" s="661"/>
      <c r="F185" s="661"/>
      <c r="G185" s="661"/>
      <c r="H185" s="661"/>
      <c r="I185" s="661"/>
      <c r="J185" s="661"/>
      <c r="K185" s="661"/>
      <c r="L185" s="661"/>
      <c r="M185" s="661"/>
      <c r="N185" s="661"/>
      <c r="O185" s="661"/>
      <c r="P185" s="661"/>
      <c r="Q185" s="661"/>
      <c r="R185" s="661"/>
      <c r="S185" s="661"/>
      <c r="T185" s="661"/>
      <c r="U185" s="661"/>
      <c r="V185" s="661"/>
      <c r="W185" s="661"/>
      <c r="X185" s="661"/>
      <c r="Y185" s="661"/>
      <c r="Z185" s="661"/>
      <c r="AA185" s="182"/>
    </row>
    <row r="186" spans="1:27" ht="13.5" customHeight="1">
      <c r="A186" s="182"/>
      <c r="B186" s="661" t="s">
        <v>692</v>
      </c>
      <c r="C186" s="661"/>
      <c r="D186" s="661"/>
      <c r="E186" s="661"/>
      <c r="F186" s="661"/>
      <c r="G186" s="661"/>
      <c r="H186" s="661"/>
      <c r="I186" s="661"/>
      <c r="J186" s="661"/>
      <c r="K186" s="661"/>
      <c r="L186" s="661"/>
      <c r="M186" s="661"/>
      <c r="N186" s="661"/>
      <c r="O186" s="661"/>
      <c r="P186" s="661"/>
      <c r="Q186" s="661"/>
      <c r="R186" s="661"/>
      <c r="S186" s="661"/>
      <c r="T186" s="661"/>
      <c r="U186" s="661"/>
      <c r="V186" s="661"/>
      <c r="W186" s="661"/>
      <c r="X186" s="661"/>
      <c r="Y186" s="661"/>
      <c r="Z186" s="661"/>
      <c r="AA186" s="182"/>
    </row>
  </sheetData>
  <mergeCells count="176">
    <mergeCell ref="B182:Z182"/>
    <mergeCell ref="B183:Z183"/>
    <mergeCell ref="B165:Z165"/>
    <mergeCell ref="B160:Z160"/>
    <mergeCell ref="B184:Z184"/>
    <mergeCell ref="B185:Z185"/>
    <mergeCell ref="B171:Z171"/>
    <mergeCell ref="B176:Z176"/>
    <mergeCell ref="B177:Z177"/>
    <mergeCell ref="B178:Z178"/>
    <mergeCell ref="B179:Z179"/>
    <mergeCell ref="B180:Z180"/>
    <mergeCell ref="B181:Z181"/>
    <mergeCell ref="B166:Z166"/>
    <mergeCell ref="B167:Z167"/>
    <mergeCell ref="B172:Z172"/>
    <mergeCell ref="B173:Z173"/>
    <mergeCell ref="B174:Z174"/>
    <mergeCell ref="B175:Z175"/>
    <mergeCell ref="B186:Z186"/>
    <mergeCell ref="B136:Z136"/>
    <mergeCell ref="B137:Z137"/>
    <mergeCell ref="B138:Z138"/>
    <mergeCell ref="B139:Z139"/>
    <mergeCell ref="B140:Z140"/>
    <mergeCell ref="B155:Z155"/>
    <mergeCell ref="B168:Z168"/>
    <mergeCell ref="B169:Z169"/>
    <mergeCell ref="B170:Z170"/>
    <mergeCell ref="B159:Z159"/>
    <mergeCell ref="B161:Z161"/>
    <mergeCell ref="B162:Z162"/>
    <mergeCell ref="B163:Z163"/>
    <mergeCell ref="B164:Z164"/>
    <mergeCell ref="B150:Z150"/>
    <mergeCell ref="B151:Z151"/>
    <mergeCell ref="B152:Z152"/>
    <mergeCell ref="B153:Z153"/>
    <mergeCell ref="B154:Z154"/>
    <mergeCell ref="B149:Z149"/>
    <mergeCell ref="B141:Z141"/>
    <mergeCell ref="B142:Z142"/>
    <mergeCell ref="B156:Z156"/>
    <mergeCell ref="B157:Z157"/>
    <mergeCell ref="B158:Z158"/>
    <mergeCell ref="B146:Z146"/>
    <mergeCell ref="B147:Z147"/>
    <mergeCell ref="B143:Z143"/>
    <mergeCell ref="B148:Z148"/>
    <mergeCell ref="B129:Z129"/>
    <mergeCell ref="B130:Z130"/>
    <mergeCell ref="B131:Z131"/>
    <mergeCell ref="B132:Z132"/>
    <mergeCell ref="B144:Z144"/>
    <mergeCell ref="B145:Z145"/>
    <mergeCell ref="B133:Z133"/>
    <mergeCell ref="B134:Z134"/>
    <mergeCell ref="B135:Z135"/>
    <mergeCell ref="B113:Z113"/>
    <mergeCell ref="B114:Z114"/>
    <mergeCell ref="B115:Z115"/>
    <mergeCell ref="B109:Z109"/>
    <mergeCell ref="B118:Z118"/>
    <mergeCell ref="B119:Z119"/>
    <mergeCell ref="B120:Z120"/>
    <mergeCell ref="B121:Z121"/>
    <mergeCell ref="B105:Z105"/>
    <mergeCell ref="B106:Z106"/>
    <mergeCell ref="B107:Z107"/>
    <mergeCell ref="B110:Z110"/>
    <mergeCell ref="B111:Z111"/>
    <mergeCell ref="B112:Z112"/>
    <mergeCell ref="B128:Z128"/>
    <mergeCell ref="B122:Z122"/>
    <mergeCell ref="B123:Z123"/>
    <mergeCell ref="B124:Z124"/>
    <mergeCell ref="B125:Z125"/>
    <mergeCell ref="B126:Z126"/>
    <mergeCell ref="B127:Z127"/>
    <mergeCell ref="B116:Z116"/>
    <mergeCell ref="B117:Z117"/>
    <mergeCell ref="B103:Z103"/>
    <mergeCell ref="B99:Z99"/>
    <mergeCell ref="B108:Z108"/>
    <mergeCell ref="B64:Z64"/>
    <mergeCell ref="B65:Z65"/>
    <mergeCell ref="B66:Z66"/>
    <mergeCell ref="B67:Z67"/>
    <mergeCell ref="B68:Z68"/>
    <mergeCell ref="B88:Z88"/>
    <mergeCell ref="B85:Z85"/>
    <mergeCell ref="B86:Z86"/>
    <mergeCell ref="B74:Z74"/>
    <mergeCell ref="B75:Z75"/>
    <mergeCell ref="B104:Z104"/>
    <mergeCell ref="B100:Z100"/>
    <mergeCell ref="B101:Z101"/>
    <mergeCell ref="B102:Z102"/>
    <mergeCell ref="B72:Z72"/>
    <mergeCell ref="B73:Z73"/>
    <mergeCell ref="B76:Z76"/>
    <mergeCell ref="B92:Z92"/>
    <mergeCell ref="B98:Z98"/>
    <mergeCell ref="B93:Z93"/>
    <mergeCell ref="B94:Z94"/>
    <mergeCell ref="B95:Z95"/>
    <mergeCell ref="B96:Z96"/>
    <mergeCell ref="B97:Z97"/>
    <mergeCell ref="B90:Z90"/>
    <mergeCell ref="B91:Z91"/>
    <mergeCell ref="B83:Z83"/>
    <mergeCell ref="B89:Z89"/>
    <mergeCell ref="C20:O20"/>
    <mergeCell ref="B87:Z87"/>
    <mergeCell ref="B77:Z77"/>
    <mergeCell ref="B78:Z78"/>
    <mergeCell ref="B79:Z79"/>
    <mergeCell ref="B80:Z80"/>
    <mergeCell ref="B81:Z81"/>
    <mergeCell ref="B84:Z84"/>
    <mergeCell ref="B69:Z69"/>
    <mergeCell ref="B58:Z58"/>
    <mergeCell ref="B59:Z59"/>
    <mergeCell ref="B60:Z60"/>
    <mergeCell ref="B61:Z61"/>
    <mergeCell ref="B62:Z62"/>
    <mergeCell ref="B63:Z63"/>
    <mergeCell ref="B52:Z52"/>
    <mergeCell ref="B53:Z53"/>
    <mergeCell ref="B57:Z57"/>
    <mergeCell ref="B70:Z70"/>
    <mergeCell ref="B71:Z71"/>
    <mergeCell ref="B82:Z82"/>
    <mergeCell ref="X2:Z5"/>
    <mergeCell ref="G3:U4"/>
    <mergeCell ref="H10:Z10"/>
    <mergeCell ref="B46:Z46"/>
    <mergeCell ref="C7:F7"/>
    <mergeCell ref="C19:F19"/>
    <mergeCell ref="C16:F16"/>
    <mergeCell ref="C22:F22"/>
    <mergeCell ref="C10:F10"/>
    <mergeCell ref="C13:F13"/>
    <mergeCell ref="I19:P19"/>
    <mergeCell ref="P22:R22"/>
    <mergeCell ref="I22:M22"/>
    <mergeCell ref="T22:V22"/>
    <mergeCell ref="B47:Z47"/>
    <mergeCell ref="B48:Z48"/>
    <mergeCell ref="B54:Z54"/>
    <mergeCell ref="B55:Z55"/>
    <mergeCell ref="B56:Z56"/>
    <mergeCell ref="H7:Z8"/>
    <mergeCell ref="H13:Z13"/>
    <mergeCell ref="H16:O16"/>
    <mergeCell ref="B31:I31"/>
    <mergeCell ref="B49:Z49"/>
    <mergeCell ref="B50:Z50"/>
    <mergeCell ref="B51:Z51"/>
    <mergeCell ref="I41:L41"/>
    <mergeCell ref="O34:Y35"/>
    <mergeCell ref="I35:L36"/>
    <mergeCell ref="M36:N37"/>
    <mergeCell ref="Y36:Y37"/>
    <mergeCell ref="O36:R37"/>
    <mergeCell ref="S36:X37"/>
    <mergeCell ref="M34:N35"/>
    <mergeCell ref="O42:X42"/>
    <mergeCell ref="M42:N42"/>
    <mergeCell ref="M40:N40"/>
    <mergeCell ref="O40:X40"/>
    <mergeCell ref="O41:X41"/>
    <mergeCell ref="M41:N41"/>
    <mergeCell ref="Q20:U20"/>
    <mergeCell ref="B25:Z28"/>
    <mergeCell ref="X22:Z22"/>
  </mergeCells>
  <phoneticPr fontId="3"/>
  <printOptions horizontalCentered="1"/>
  <pageMargins left="0.78740157480314965" right="0.78740157480314965" top="0.78740157480314965" bottom="0.78740157480314965" header="0.59055118110236227" footer="0.59055118110236227"/>
  <pageSetup paperSize="9" orientation="portrait" r:id="rId1"/>
  <headerFooter alignWithMargins="0">
    <oddHeader>&amp;L様式第２７号</oddHeader>
  </headerFooter>
  <rowBreaks count="3" manualBreakCount="3">
    <brk id="45" max="26" man="1"/>
    <brk id="104" max="26" man="1"/>
    <brk id="162"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view="pageBreakPreview" zoomScaleNormal="100" workbookViewId="0"/>
  </sheetViews>
  <sheetFormatPr defaultColWidth="3.125" defaultRowHeight="18" customHeight="1"/>
  <cols>
    <col min="1" max="16384" width="3.125" style="1"/>
  </cols>
  <sheetData>
    <row r="1" spans="1:27" ht="18" customHeight="1">
      <c r="A1" s="2"/>
      <c r="B1" s="86"/>
      <c r="C1" s="86"/>
      <c r="D1" s="86"/>
      <c r="E1" s="86"/>
      <c r="F1" s="86"/>
      <c r="G1" s="86"/>
      <c r="H1" s="86"/>
      <c r="I1" s="86"/>
      <c r="J1" s="86"/>
      <c r="K1" s="86"/>
      <c r="L1" s="86"/>
      <c r="M1" s="86"/>
      <c r="N1" s="86"/>
      <c r="O1" s="86"/>
      <c r="P1" s="86"/>
      <c r="Q1" s="86"/>
      <c r="R1" s="86"/>
      <c r="S1" s="86"/>
      <c r="T1" s="86"/>
      <c r="U1" s="86"/>
      <c r="V1" s="86"/>
      <c r="W1" s="86"/>
      <c r="X1" s="86"/>
      <c r="Y1" s="86"/>
      <c r="Z1" s="86"/>
      <c r="AA1" s="3"/>
    </row>
    <row r="2" spans="1:27" ht="18" customHeight="1">
      <c r="A2" s="4"/>
      <c r="B2" s="83"/>
      <c r="C2" s="83"/>
      <c r="D2" s="83"/>
      <c r="E2" s="83"/>
      <c r="F2" s="83"/>
      <c r="G2" s="83"/>
      <c r="H2" s="83"/>
      <c r="I2" s="83"/>
      <c r="J2" s="83"/>
      <c r="K2" s="83"/>
      <c r="L2" s="83"/>
      <c r="M2" s="83"/>
      <c r="N2" s="83"/>
      <c r="O2" s="83"/>
      <c r="P2" s="83"/>
      <c r="Q2" s="83"/>
      <c r="R2" s="83"/>
      <c r="S2" s="83"/>
      <c r="T2" s="83"/>
      <c r="U2" s="83"/>
      <c r="V2" s="83"/>
      <c r="W2" s="83"/>
      <c r="X2" s="83"/>
      <c r="Y2" s="83"/>
      <c r="Z2" s="83"/>
      <c r="AA2" s="5"/>
    </row>
    <row r="3" spans="1:27" ht="18" customHeight="1">
      <c r="A3" s="386" t="s">
        <v>153</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8"/>
    </row>
    <row r="4" spans="1:27" ht="18" customHeight="1">
      <c r="A4" s="386"/>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8"/>
    </row>
    <row r="5" spans="1:27" ht="18" customHeight="1">
      <c r="A5" s="4"/>
      <c r="B5" s="83"/>
      <c r="C5" s="83"/>
      <c r="D5" s="83"/>
      <c r="E5" s="83"/>
      <c r="F5" s="83"/>
      <c r="G5" s="83"/>
      <c r="H5" s="83"/>
      <c r="I5" s="83"/>
      <c r="J5" s="83"/>
      <c r="K5" s="83"/>
      <c r="L5" s="83"/>
      <c r="M5" s="83"/>
      <c r="N5" s="83"/>
      <c r="O5" s="83"/>
      <c r="P5" s="83"/>
      <c r="Q5" s="83"/>
      <c r="R5" s="83"/>
      <c r="S5" s="83"/>
      <c r="T5" s="83"/>
      <c r="U5" s="83"/>
      <c r="V5" s="83"/>
      <c r="W5" s="83"/>
      <c r="X5" s="83"/>
      <c r="Y5" s="83"/>
      <c r="Z5" s="83"/>
      <c r="AA5" s="5"/>
    </row>
    <row r="6" spans="1:27" ht="18" customHeight="1">
      <c r="A6" s="6"/>
      <c r="B6" s="7"/>
      <c r="C6" s="7"/>
      <c r="D6" s="7"/>
      <c r="E6" s="7"/>
      <c r="F6" s="7"/>
      <c r="G6" s="7"/>
      <c r="H6" s="7"/>
      <c r="I6" s="7"/>
      <c r="J6" s="7"/>
      <c r="K6" s="7"/>
      <c r="L6" s="7"/>
      <c r="M6" s="7"/>
      <c r="N6" s="7"/>
      <c r="O6" s="7"/>
      <c r="P6" s="7"/>
      <c r="Q6" s="7"/>
      <c r="R6" s="7"/>
      <c r="AA6" s="8"/>
    </row>
    <row r="7" spans="1:27" ht="18" customHeight="1">
      <c r="A7" s="6"/>
      <c r="B7" s="83">
        <v>1</v>
      </c>
      <c r="C7" s="382" t="s">
        <v>143</v>
      </c>
      <c r="D7" s="382"/>
      <c r="E7" s="382"/>
      <c r="F7" s="382"/>
      <c r="G7" s="7"/>
      <c r="H7" s="83" t="s">
        <v>144</v>
      </c>
      <c r="I7" s="385"/>
      <c r="J7" s="385"/>
      <c r="K7" s="385"/>
      <c r="L7" s="385"/>
      <c r="M7" s="385"/>
      <c r="N7" s="385"/>
      <c r="O7" s="83" t="s">
        <v>145</v>
      </c>
      <c r="P7" s="7"/>
      <c r="Q7" s="7"/>
      <c r="R7" s="7"/>
      <c r="S7" s="7"/>
      <c r="T7" s="7"/>
      <c r="U7" s="7"/>
      <c r="V7" s="7"/>
      <c r="W7" s="7"/>
      <c r="X7" s="7"/>
      <c r="Y7" s="7"/>
      <c r="Z7" s="7"/>
      <c r="AA7" s="8"/>
    </row>
    <row r="8" spans="1:27" ht="18" customHeight="1">
      <c r="A8" s="6"/>
      <c r="B8" s="7"/>
      <c r="C8" s="7"/>
      <c r="D8" s="7"/>
      <c r="E8" s="7"/>
      <c r="F8" s="7"/>
      <c r="G8" s="7"/>
      <c r="H8" s="7"/>
      <c r="I8" s="7"/>
      <c r="J8" s="7"/>
      <c r="K8" s="7"/>
      <c r="L8" s="7"/>
      <c r="M8" s="7"/>
      <c r="N8" s="7"/>
      <c r="O8" s="7"/>
      <c r="P8" s="7"/>
      <c r="Q8" s="7"/>
      <c r="R8" s="7"/>
      <c r="S8" s="7"/>
      <c r="T8" s="7"/>
      <c r="U8" s="7"/>
      <c r="V8" s="7"/>
      <c r="W8" s="7"/>
      <c r="X8" s="7"/>
      <c r="Y8" s="7"/>
      <c r="Z8" s="7"/>
      <c r="AA8" s="8"/>
    </row>
    <row r="9" spans="1:27" ht="18" customHeight="1">
      <c r="A9" s="6"/>
      <c r="AA9" s="8"/>
    </row>
    <row r="10" spans="1:27" ht="18" customHeight="1">
      <c r="A10" s="6"/>
      <c r="B10" s="105">
        <v>2</v>
      </c>
      <c r="C10" s="378" t="s">
        <v>715</v>
      </c>
      <c r="D10" s="378"/>
      <c r="E10" s="378"/>
      <c r="F10" s="378"/>
      <c r="G10" s="103"/>
      <c r="H10" s="376" t="str">
        <f>IF(KENMEI="","",KENMEI)</f>
        <v/>
      </c>
      <c r="I10" s="376"/>
      <c r="J10" s="376"/>
      <c r="K10" s="376"/>
      <c r="L10" s="376"/>
      <c r="M10" s="376"/>
      <c r="N10" s="376"/>
      <c r="O10" s="376"/>
      <c r="P10" s="376"/>
      <c r="Q10" s="376"/>
      <c r="R10" s="376"/>
      <c r="S10" s="376"/>
      <c r="T10" s="376"/>
      <c r="U10" s="376"/>
      <c r="V10" s="376"/>
      <c r="W10" s="376"/>
      <c r="X10" s="376"/>
      <c r="Y10" s="376"/>
      <c r="Z10" s="376"/>
      <c r="AA10" s="8"/>
    </row>
    <row r="11" spans="1:27" ht="18" customHeight="1">
      <c r="A11" s="6"/>
      <c r="B11" s="104"/>
      <c r="C11" s="104"/>
      <c r="D11" s="104"/>
      <c r="E11" s="104"/>
      <c r="F11" s="104"/>
      <c r="G11" s="103"/>
      <c r="H11" s="376"/>
      <c r="I11" s="376"/>
      <c r="J11" s="376"/>
      <c r="K11" s="376"/>
      <c r="L11" s="376"/>
      <c r="M11" s="376"/>
      <c r="N11" s="376"/>
      <c r="O11" s="376"/>
      <c r="P11" s="376"/>
      <c r="Q11" s="376"/>
      <c r="R11" s="376"/>
      <c r="S11" s="376"/>
      <c r="T11" s="376"/>
      <c r="U11" s="376"/>
      <c r="V11" s="376"/>
      <c r="W11" s="376"/>
      <c r="X11" s="376"/>
      <c r="Y11" s="376"/>
      <c r="Z11" s="376"/>
      <c r="AA11" s="8"/>
    </row>
    <row r="12" spans="1:27" ht="18" customHeight="1">
      <c r="A12" s="6"/>
      <c r="B12" s="103"/>
      <c r="C12" s="103"/>
      <c r="D12" s="103"/>
      <c r="E12" s="103"/>
      <c r="F12" s="103"/>
      <c r="G12" s="103"/>
      <c r="H12" s="106"/>
      <c r="I12" s="106"/>
      <c r="J12" s="106"/>
      <c r="K12" s="106"/>
      <c r="L12" s="106"/>
      <c r="M12" s="106"/>
      <c r="N12" s="106"/>
      <c r="O12" s="106"/>
      <c r="P12" s="106"/>
      <c r="Q12" s="106"/>
      <c r="R12" s="106"/>
      <c r="S12" s="106"/>
      <c r="T12" s="106"/>
      <c r="U12" s="106"/>
      <c r="V12" s="106"/>
      <c r="W12" s="106"/>
      <c r="X12" s="106"/>
      <c r="Y12" s="106"/>
      <c r="Z12" s="106"/>
      <c r="AA12" s="8"/>
    </row>
    <row r="13" spans="1:27" ht="18" customHeight="1">
      <c r="A13" s="6"/>
      <c r="B13" s="105">
        <v>3</v>
      </c>
      <c r="C13" s="378" t="s">
        <v>714</v>
      </c>
      <c r="D13" s="378"/>
      <c r="E13" s="378"/>
      <c r="F13" s="378"/>
      <c r="G13" s="103"/>
      <c r="H13" s="377" t="str">
        <f>IF(BASHO="","",BASHO)</f>
        <v/>
      </c>
      <c r="I13" s="377"/>
      <c r="J13" s="377"/>
      <c r="K13" s="377"/>
      <c r="L13" s="377"/>
      <c r="M13" s="377"/>
      <c r="N13" s="377"/>
      <c r="O13" s="377"/>
      <c r="P13" s="377"/>
      <c r="Q13" s="377"/>
      <c r="R13" s="377"/>
      <c r="S13" s="377"/>
      <c r="T13" s="377"/>
      <c r="U13" s="377"/>
      <c r="V13" s="377"/>
      <c r="W13" s="377"/>
      <c r="X13" s="377"/>
      <c r="Y13" s="377"/>
      <c r="Z13" s="377"/>
      <c r="AA13" s="8"/>
    </row>
    <row r="14" spans="1:27" ht="18" customHeight="1">
      <c r="A14" s="6"/>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8"/>
    </row>
    <row r="15" spans="1:27" ht="18" customHeight="1">
      <c r="A15" s="6"/>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8"/>
    </row>
    <row r="16" spans="1:27" ht="18" customHeight="1">
      <c r="A16" s="6"/>
      <c r="B16" s="380" t="s">
        <v>717</v>
      </c>
      <c r="C16" s="380"/>
      <c r="D16" s="380"/>
      <c r="E16" s="380"/>
      <c r="F16" s="380"/>
      <c r="G16" s="380"/>
      <c r="H16" s="380"/>
      <c r="I16" s="380"/>
      <c r="J16" s="380"/>
      <c r="K16" s="380"/>
      <c r="L16" s="380"/>
      <c r="M16" s="380"/>
      <c r="N16" s="380"/>
      <c r="O16" s="380"/>
      <c r="P16" s="380"/>
      <c r="Q16" s="380"/>
      <c r="R16" s="380"/>
      <c r="S16" s="380"/>
      <c r="T16" s="380"/>
      <c r="U16" s="380"/>
      <c r="V16" s="380"/>
      <c r="W16" s="380"/>
      <c r="X16" s="380"/>
      <c r="Y16" s="380"/>
      <c r="Z16" s="380"/>
      <c r="AA16" s="8"/>
    </row>
    <row r="17" spans="1:27" ht="18" customHeight="1">
      <c r="A17" s="6"/>
      <c r="B17" s="380"/>
      <c r="C17" s="380"/>
      <c r="D17" s="380"/>
      <c r="E17" s="380"/>
      <c r="F17" s="380"/>
      <c r="G17" s="380"/>
      <c r="H17" s="380"/>
      <c r="I17" s="380"/>
      <c r="J17" s="380"/>
      <c r="K17" s="380"/>
      <c r="L17" s="380"/>
      <c r="M17" s="380"/>
      <c r="N17" s="380"/>
      <c r="O17" s="380"/>
      <c r="P17" s="380"/>
      <c r="Q17" s="380"/>
      <c r="R17" s="380"/>
      <c r="S17" s="380"/>
      <c r="T17" s="380"/>
      <c r="U17" s="380"/>
      <c r="V17" s="380"/>
      <c r="W17" s="380"/>
      <c r="X17" s="380"/>
      <c r="Y17" s="380"/>
      <c r="Z17" s="380"/>
      <c r="AA17" s="8"/>
    </row>
    <row r="18" spans="1:27" ht="18" customHeight="1">
      <c r="A18" s="6"/>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8"/>
    </row>
    <row r="19" spans="1:27" ht="18" customHeight="1">
      <c r="A19" s="6"/>
      <c r="B19" s="7"/>
      <c r="C19" s="7"/>
      <c r="D19" s="7"/>
      <c r="E19" s="7"/>
      <c r="F19" s="7"/>
      <c r="G19" s="7"/>
      <c r="H19" s="7"/>
      <c r="I19" s="7"/>
      <c r="J19" s="7"/>
      <c r="K19" s="7"/>
      <c r="L19" s="7"/>
      <c r="M19" s="7"/>
      <c r="N19" s="7"/>
      <c r="O19" s="7"/>
      <c r="P19" s="7"/>
      <c r="Q19" s="7"/>
      <c r="R19" s="7"/>
      <c r="S19" s="7"/>
      <c r="T19" s="7"/>
      <c r="U19" s="7"/>
      <c r="V19" s="7"/>
      <c r="W19" s="7"/>
      <c r="X19" s="7"/>
      <c r="Y19" s="7"/>
      <c r="Z19" s="7"/>
      <c r="AA19" s="8"/>
    </row>
    <row r="20" spans="1:27" ht="18" customHeight="1">
      <c r="A20" s="6"/>
      <c r="B20" s="83"/>
      <c r="C20" s="379" t="s">
        <v>161</v>
      </c>
      <c r="D20" s="379"/>
      <c r="E20" s="379"/>
      <c r="F20" s="379" t="s">
        <v>466</v>
      </c>
      <c r="G20" s="379"/>
      <c r="H20" s="379" t="s">
        <v>167</v>
      </c>
      <c r="I20" s="379"/>
      <c r="J20" s="379" t="s">
        <v>165</v>
      </c>
      <c r="K20" s="379"/>
      <c r="L20" s="379" t="s">
        <v>164</v>
      </c>
      <c r="M20" s="379"/>
      <c r="N20" s="379" t="s">
        <v>163</v>
      </c>
      <c r="O20" s="379"/>
      <c r="P20" s="379" t="s">
        <v>166</v>
      </c>
      <c r="Q20" s="379"/>
      <c r="R20" s="379" t="s">
        <v>165</v>
      </c>
      <c r="S20" s="379"/>
      <c r="T20" s="379" t="s">
        <v>164</v>
      </c>
      <c r="U20" s="379"/>
      <c r="V20" s="379" t="s">
        <v>163</v>
      </c>
      <c r="W20" s="379"/>
      <c r="X20" s="379" t="s">
        <v>162</v>
      </c>
      <c r="Y20" s="379"/>
      <c r="Z20" s="7"/>
      <c r="AA20" s="8"/>
    </row>
    <row r="21" spans="1:27" ht="18" customHeight="1">
      <c r="A21" s="6"/>
      <c r="B21" s="83"/>
      <c r="C21" s="379"/>
      <c r="D21" s="379"/>
      <c r="E21" s="379"/>
      <c r="F21" s="381"/>
      <c r="G21" s="381"/>
      <c r="H21" s="381"/>
      <c r="I21" s="381"/>
      <c r="J21" s="381"/>
      <c r="K21" s="381"/>
      <c r="L21" s="381"/>
      <c r="M21" s="381"/>
      <c r="N21" s="381"/>
      <c r="O21" s="381"/>
      <c r="P21" s="381"/>
      <c r="Q21" s="381"/>
      <c r="R21" s="381"/>
      <c r="S21" s="381"/>
      <c r="T21" s="381"/>
      <c r="U21" s="381"/>
      <c r="V21" s="381"/>
      <c r="W21" s="381"/>
      <c r="X21" s="381"/>
      <c r="Y21" s="381"/>
      <c r="Z21" s="7"/>
      <c r="AA21" s="8"/>
    </row>
    <row r="22" spans="1:27" ht="18" customHeight="1">
      <c r="A22" s="6"/>
      <c r="B22" s="83"/>
      <c r="C22" s="379"/>
      <c r="D22" s="379"/>
      <c r="E22" s="379"/>
      <c r="F22" s="381"/>
      <c r="G22" s="381"/>
      <c r="H22" s="381"/>
      <c r="I22" s="381"/>
      <c r="J22" s="381"/>
      <c r="K22" s="381"/>
      <c r="L22" s="381"/>
      <c r="M22" s="381"/>
      <c r="N22" s="381"/>
      <c r="O22" s="381"/>
      <c r="P22" s="381"/>
      <c r="Q22" s="381"/>
      <c r="R22" s="381"/>
      <c r="S22" s="381"/>
      <c r="T22" s="381"/>
      <c r="U22" s="381"/>
      <c r="V22" s="381"/>
      <c r="W22" s="381"/>
      <c r="X22" s="381"/>
      <c r="Y22" s="381"/>
      <c r="Z22" s="7"/>
      <c r="AA22" s="8"/>
    </row>
    <row r="23" spans="1:27" ht="18" customHeight="1">
      <c r="A23" s="6"/>
      <c r="B23" s="83"/>
      <c r="C23" s="379"/>
      <c r="D23" s="379"/>
      <c r="E23" s="379"/>
      <c r="F23" s="381"/>
      <c r="G23" s="381"/>
      <c r="H23" s="381"/>
      <c r="I23" s="381"/>
      <c r="J23" s="381"/>
      <c r="K23" s="381"/>
      <c r="L23" s="381"/>
      <c r="M23" s="381"/>
      <c r="N23" s="381"/>
      <c r="O23" s="381"/>
      <c r="P23" s="381"/>
      <c r="Q23" s="381"/>
      <c r="R23" s="381"/>
      <c r="S23" s="381"/>
      <c r="T23" s="381"/>
      <c r="U23" s="381"/>
      <c r="V23" s="381"/>
      <c r="W23" s="381"/>
      <c r="X23" s="381"/>
      <c r="Y23" s="381"/>
      <c r="Z23" s="7"/>
      <c r="AA23" s="8"/>
    </row>
    <row r="24" spans="1:27" ht="18" customHeight="1">
      <c r="A24" s="6"/>
      <c r="B24" s="83"/>
      <c r="C24" s="83"/>
      <c r="D24" s="83"/>
      <c r="E24" s="83"/>
      <c r="F24" s="84"/>
      <c r="G24" s="84"/>
      <c r="H24" s="84"/>
      <c r="I24" s="84"/>
      <c r="J24" s="84"/>
      <c r="K24" s="84"/>
      <c r="L24" s="84"/>
      <c r="M24" s="84"/>
      <c r="N24" s="84"/>
      <c r="O24" s="84"/>
      <c r="P24" s="84"/>
      <c r="Q24" s="84"/>
      <c r="R24" s="84"/>
      <c r="S24" s="84"/>
      <c r="T24" s="84"/>
      <c r="U24" s="84"/>
      <c r="V24" s="84"/>
      <c r="W24" s="84"/>
      <c r="X24" s="84"/>
      <c r="Y24" s="84"/>
      <c r="Z24" s="7"/>
      <c r="AA24" s="8"/>
    </row>
    <row r="25" spans="1:27" ht="18" customHeight="1">
      <c r="A25" s="6"/>
      <c r="B25" s="83"/>
      <c r="C25" s="83"/>
      <c r="D25" s="83"/>
      <c r="E25" s="83"/>
      <c r="F25" s="84"/>
      <c r="G25" s="84"/>
      <c r="H25" s="84"/>
      <c r="I25" s="84"/>
      <c r="J25" s="84"/>
      <c r="K25" s="84"/>
      <c r="L25" s="84"/>
      <c r="M25" s="84"/>
      <c r="N25" s="84"/>
      <c r="O25" s="84"/>
      <c r="P25" s="84"/>
      <c r="Q25" s="84"/>
      <c r="R25" s="84"/>
      <c r="S25" s="84"/>
      <c r="T25" s="84"/>
      <c r="U25" s="84"/>
      <c r="V25" s="84"/>
      <c r="W25" s="84"/>
      <c r="X25" s="84"/>
      <c r="Y25" s="84"/>
      <c r="Z25" s="7"/>
      <c r="AA25" s="8"/>
    </row>
    <row r="26" spans="1:27" ht="18" customHeight="1">
      <c r="A26" s="6"/>
      <c r="B26" s="83"/>
      <c r="C26" s="83"/>
      <c r="D26" s="83"/>
      <c r="E26" s="83"/>
      <c r="F26" s="84"/>
      <c r="G26" s="84"/>
      <c r="H26" s="84"/>
      <c r="I26" s="84"/>
      <c r="J26" s="84"/>
      <c r="K26" s="84"/>
      <c r="L26" s="84"/>
      <c r="M26" s="84"/>
      <c r="N26" s="84"/>
      <c r="O26" s="84"/>
      <c r="P26" s="84"/>
      <c r="Q26" s="84"/>
      <c r="R26" s="84"/>
      <c r="S26" s="84"/>
      <c r="T26" s="84"/>
      <c r="U26" s="84"/>
      <c r="V26" s="84"/>
      <c r="W26" s="84"/>
      <c r="X26" s="84"/>
      <c r="Y26" s="84"/>
      <c r="Z26" s="7"/>
      <c r="AA26" s="8"/>
    </row>
    <row r="27" spans="1:27" ht="18" customHeight="1">
      <c r="A27" s="6"/>
      <c r="B27" s="7"/>
      <c r="C27" s="7"/>
      <c r="D27" s="7"/>
      <c r="E27" s="7"/>
      <c r="F27" s="7"/>
      <c r="G27" s="7"/>
      <c r="H27" s="7"/>
      <c r="I27" s="7"/>
      <c r="J27" s="7"/>
      <c r="K27" s="7"/>
      <c r="L27" s="7"/>
      <c r="M27" s="7"/>
      <c r="N27" s="7"/>
      <c r="O27" s="7"/>
      <c r="P27" s="7"/>
      <c r="Q27" s="7"/>
      <c r="R27" s="7"/>
      <c r="S27" s="7"/>
      <c r="T27" s="7"/>
      <c r="U27" s="7"/>
      <c r="V27" s="7"/>
      <c r="W27" s="7"/>
      <c r="X27" s="7"/>
      <c r="Y27" s="7"/>
      <c r="Z27" s="7"/>
      <c r="AA27" s="8"/>
    </row>
    <row r="28" spans="1:27" ht="18"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8"/>
    </row>
    <row r="29" spans="1:27" ht="18" customHeight="1">
      <c r="A29" s="6"/>
      <c r="B29" s="7"/>
      <c r="C29" s="7"/>
      <c r="D29" s="7"/>
      <c r="E29" s="7"/>
      <c r="F29" s="7"/>
      <c r="G29" s="7"/>
      <c r="H29" s="7"/>
      <c r="I29" s="7"/>
      <c r="J29" s="7"/>
      <c r="K29" s="7"/>
      <c r="L29" s="7"/>
      <c r="M29" s="7"/>
      <c r="N29" s="7"/>
      <c r="O29" s="7"/>
      <c r="P29" s="7"/>
      <c r="Q29" s="7"/>
      <c r="R29" s="7"/>
      <c r="S29" s="384" t="str">
        <f>IF(GENGO="","",GENGO)</f>
        <v>令和</v>
      </c>
      <c r="T29" s="384"/>
      <c r="U29" s="208"/>
      <c r="V29" s="83" t="s">
        <v>142</v>
      </c>
      <c r="W29" s="208"/>
      <c r="X29" s="83" t="s">
        <v>129</v>
      </c>
      <c r="Y29" s="208"/>
      <c r="Z29" s="83" t="s">
        <v>128</v>
      </c>
      <c r="AA29" s="8"/>
    </row>
    <row r="30" spans="1:27" ht="18" customHeight="1">
      <c r="A30" s="6"/>
      <c r="B30" s="7"/>
      <c r="C30" s="7"/>
      <c r="D30" s="7"/>
      <c r="E30" s="7"/>
      <c r="F30" s="7"/>
      <c r="G30" s="7"/>
      <c r="H30" s="7"/>
      <c r="I30" s="7"/>
      <c r="J30" s="7"/>
      <c r="K30" s="7"/>
      <c r="L30" s="7"/>
      <c r="M30" s="7"/>
      <c r="N30" s="7"/>
      <c r="O30" s="7"/>
      <c r="P30" s="7"/>
      <c r="Q30" s="7"/>
      <c r="R30" s="7"/>
      <c r="S30" s="83"/>
      <c r="T30" s="83"/>
      <c r="U30" s="84"/>
      <c r="V30" s="83"/>
      <c r="W30" s="84"/>
      <c r="X30" s="83"/>
      <c r="Y30" s="84"/>
      <c r="Z30" s="83"/>
      <c r="AA30" s="8"/>
    </row>
    <row r="31" spans="1:27" ht="18" customHeight="1">
      <c r="A31" s="6"/>
      <c r="B31" s="7"/>
      <c r="C31" s="7"/>
      <c r="D31" s="7"/>
      <c r="E31" s="7"/>
      <c r="F31" s="7"/>
      <c r="G31" s="7"/>
      <c r="H31" s="7"/>
      <c r="I31" s="7"/>
      <c r="J31" s="7"/>
      <c r="K31" s="7"/>
      <c r="L31" s="7"/>
      <c r="M31" s="7"/>
      <c r="N31" s="7"/>
      <c r="O31" s="7"/>
      <c r="P31" s="7"/>
      <c r="Q31" s="7"/>
      <c r="R31" s="7"/>
      <c r="S31" s="7"/>
      <c r="T31" s="7"/>
      <c r="U31" s="7"/>
      <c r="V31" s="7"/>
      <c r="W31" s="7"/>
      <c r="X31" s="7"/>
      <c r="Y31" s="7"/>
      <c r="Z31" s="7"/>
      <c r="AA31" s="8"/>
    </row>
    <row r="32" spans="1:27" ht="18" customHeight="1">
      <c r="A32" s="6"/>
      <c r="G32" s="7"/>
      <c r="H32" s="7"/>
      <c r="I32" s="7"/>
      <c r="J32" s="7"/>
      <c r="K32" s="7"/>
      <c r="AA32" s="8"/>
    </row>
    <row r="33" spans="1:27" ht="18" customHeight="1">
      <c r="A33" s="6"/>
      <c r="B33" s="382" t="s">
        <v>155</v>
      </c>
      <c r="C33" s="382"/>
      <c r="D33" s="382"/>
      <c r="E33" s="383" t="str">
        <f>IF(HACCHUSHA_YAKUSHOKU="","",HACCHUSHA_YAKUSHOKU)</f>
        <v/>
      </c>
      <c r="F33" s="383"/>
      <c r="G33" s="383"/>
      <c r="H33" s="383"/>
      <c r="I33" s="383"/>
      <c r="J33" s="83" t="s">
        <v>156</v>
      </c>
      <c r="K33" s="7"/>
      <c r="AA33" s="8"/>
    </row>
    <row r="34" spans="1:27" ht="18" customHeight="1">
      <c r="A34" s="6"/>
      <c r="B34" s="7"/>
      <c r="C34" s="7"/>
      <c r="D34" s="7"/>
      <c r="E34" s="7"/>
      <c r="F34" s="7"/>
      <c r="G34" s="7"/>
      <c r="H34" s="7"/>
      <c r="I34" s="7"/>
      <c r="J34" s="7"/>
      <c r="K34" s="7"/>
      <c r="AA34" s="8"/>
    </row>
    <row r="35" spans="1:27" ht="18" customHeight="1">
      <c r="A35" s="6"/>
      <c r="B35" s="7"/>
      <c r="C35" s="7"/>
      <c r="D35" s="7"/>
      <c r="E35" s="7"/>
      <c r="F35" s="7"/>
      <c r="G35" s="7"/>
      <c r="H35" s="7"/>
      <c r="I35" s="7"/>
      <c r="J35" s="7"/>
      <c r="K35" s="7"/>
      <c r="AA35" s="8"/>
    </row>
    <row r="36" spans="1:27" ht="18" customHeight="1">
      <c r="A36" s="6"/>
      <c r="B36" s="7"/>
      <c r="C36" s="7"/>
      <c r="D36" s="7"/>
      <c r="E36" s="7"/>
      <c r="F36" s="7"/>
      <c r="G36" s="7"/>
      <c r="H36" s="7"/>
      <c r="I36" s="7"/>
      <c r="J36" s="7"/>
      <c r="K36" s="7"/>
      <c r="AA36" s="8"/>
    </row>
    <row r="37" spans="1:27" ht="18" customHeight="1">
      <c r="A37" s="6"/>
      <c r="B37" s="7"/>
      <c r="C37" s="7"/>
      <c r="D37" s="7"/>
      <c r="E37" s="7"/>
      <c r="F37" s="7"/>
      <c r="G37" s="7"/>
      <c r="H37" s="7"/>
      <c r="I37" s="7"/>
      <c r="J37" s="7"/>
      <c r="K37" s="7"/>
      <c r="L37" s="382" t="s">
        <v>150</v>
      </c>
      <c r="M37" s="382"/>
      <c r="N37" s="382"/>
      <c r="O37" s="384"/>
      <c r="P37" s="384"/>
      <c r="Q37" s="384"/>
      <c r="R37" s="384"/>
      <c r="S37" s="384"/>
      <c r="T37" s="384"/>
      <c r="U37" s="384"/>
      <c r="V37" s="384"/>
      <c r="W37" s="384"/>
      <c r="X37" s="384"/>
      <c r="Y37" s="7"/>
      <c r="Z37" s="7"/>
      <c r="AA37" s="8"/>
    </row>
    <row r="38" spans="1:27" ht="18" customHeight="1">
      <c r="A38" s="6"/>
      <c r="B38" s="7"/>
      <c r="C38" s="7"/>
      <c r="D38" s="7"/>
      <c r="E38" s="7"/>
      <c r="F38" s="7"/>
      <c r="G38" s="7"/>
      <c r="H38" s="382" t="s">
        <v>154</v>
      </c>
      <c r="I38" s="382"/>
      <c r="J38" s="382"/>
      <c r="K38" s="7"/>
      <c r="L38" s="382" t="s">
        <v>151</v>
      </c>
      <c r="M38" s="382"/>
      <c r="N38" s="382"/>
      <c r="O38" s="384"/>
      <c r="P38" s="384"/>
      <c r="Q38" s="384"/>
      <c r="R38" s="384"/>
      <c r="S38" s="384"/>
      <c r="T38" s="384"/>
      <c r="U38" s="384"/>
      <c r="V38" s="384"/>
      <c r="W38" s="384"/>
      <c r="X38" s="384"/>
      <c r="Y38" s="7"/>
      <c r="Z38" s="7"/>
      <c r="AA38" s="8"/>
    </row>
    <row r="39" spans="1:27" ht="18" customHeight="1">
      <c r="A39" s="6"/>
      <c r="B39" s="7"/>
      <c r="C39" s="7"/>
      <c r="D39" s="7"/>
      <c r="E39" s="7"/>
      <c r="F39" s="7"/>
      <c r="G39" s="7"/>
      <c r="H39" s="7"/>
      <c r="I39" s="7"/>
      <c r="J39" s="7"/>
      <c r="K39" s="7"/>
      <c r="L39" s="382" t="s">
        <v>152</v>
      </c>
      <c r="M39" s="382"/>
      <c r="N39" s="382"/>
      <c r="O39" s="384"/>
      <c r="P39" s="384"/>
      <c r="Q39" s="384"/>
      <c r="R39" s="384"/>
      <c r="S39" s="384"/>
      <c r="T39" s="384"/>
      <c r="U39" s="384"/>
      <c r="V39" s="384"/>
      <c r="W39" s="384"/>
      <c r="X39" s="384"/>
      <c r="Y39" s="83" t="s">
        <v>149</v>
      </c>
      <c r="Z39" s="7"/>
      <c r="AA39" s="8"/>
    </row>
    <row r="40" spans="1:27" ht="18" customHeight="1">
      <c r="A40" s="6"/>
      <c r="B40" s="7"/>
      <c r="C40" s="7"/>
      <c r="D40" s="7"/>
      <c r="E40" s="7"/>
      <c r="F40" s="7"/>
      <c r="G40" s="7"/>
      <c r="H40" s="7"/>
      <c r="I40" s="7"/>
      <c r="J40" s="7"/>
      <c r="K40" s="7"/>
      <c r="L40" s="7"/>
      <c r="M40" s="7"/>
      <c r="N40" s="7"/>
      <c r="O40" s="7"/>
      <c r="P40" s="7"/>
      <c r="Q40" s="7"/>
      <c r="R40" s="7"/>
      <c r="S40" s="7"/>
      <c r="T40" s="7"/>
      <c r="U40" s="7"/>
      <c r="V40" s="7"/>
      <c r="W40" s="7"/>
      <c r="X40" s="7"/>
      <c r="Z40" s="7"/>
      <c r="AA40" s="8"/>
    </row>
    <row r="41" spans="1:27" ht="18" customHeight="1">
      <c r="A41" s="6"/>
      <c r="B41" s="7"/>
      <c r="C41" s="7"/>
      <c r="D41" s="7"/>
      <c r="E41" s="7"/>
      <c r="F41" s="7"/>
      <c r="G41" s="7"/>
      <c r="H41" s="7"/>
      <c r="I41" s="7"/>
      <c r="J41" s="7"/>
      <c r="K41" s="7"/>
      <c r="L41" s="83"/>
      <c r="M41" s="341"/>
      <c r="N41" s="341"/>
      <c r="O41" s="341"/>
      <c r="P41" s="341"/>
      <c r="Q41" s="341"/>
      <c r="R41" s="341"/>
      <c r="S41" s="341"/>
      <c r="T41" s="341"/>
      <c r="U41" s="341"/>
      <c r="V41" s="341"/>
      <c r="W41" s="341"/>
      <c r="X41" s="341"/>
      <c r="Y41" s="343"/>
      <c r="Z41" s="83"/>
      <c r="AA41" s="8"/>
    </row>
    <row r="42" spans="1:27" ht="18" customHeight="1">
      <c r="A42" s="6"/>
      <c r="B42" s="7"/>
      <c r="C42" s="7"/>
      <c r="D42" s="7"/>
      <c r="E42" s="7"/>
      <c r="F42" s="7"/>
      <c r="G42" s="7"/>
      <c r="H42" s="7"/>
      <c r="I42" s="7"/>
      <c r="J42" s="7"/>
      <c r="K42" s="7"/>
      <c r="AA42" s="8"/>
    </row>
    <row r="43" spans="1:27" ht="18" customHeight="1">
      <c r="A43" s="6"/>
      <c r="B43" s="342"/>
      <c r="C43" s="342"/>
      <c r="D43" s="342"/>
      <c r="E43" s="342"/>
      <c r="F43" s="342"/>
      <c r="G43" s="342"/>
      <c r="H43" s="342"/>
      <c r="I43" s="342"/>
      <c r="J43" s="342"/>
      <c r="K43" s="342"/>
      <c r="L43" s="342"/>
      <c r="M43" s="342"/>
      <c r="N43" s="342"/>
      <c r="O43" s="342"/>
      <c r="P43" s="342"/>
      <c r="Q43" s="342"/>
      <c r="R43" s="342"/>
      <c r="S43" s="342"/>
      <c r="T43" s="342"/>
      <c r="U43" s="342"/>
      <c r="V43" s="342"/>
      <c r="W43" s="342"/>
      <c r="X43" s="342"/>
      <c r="Y43" s="342"/>
      <c r="Z43" s="342"/>
      <c r="AA43" s="8"/>
    </row>
    <row r="44" spans="1:27" ht="18" customHeight="1">
      <c r="A44" s="10"/>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2"/>
    </row>
  </sheetData>
  <mergeCells count="39">
    <mergeCell ref="I7:N7"/>
    <mergeCell ref="A3:AA4"/>
    <mergeCell ref="L38:N38"/>
    <mergeCell ref="O38:X38"/>
    <mergeCell ref="H38:J38"/>
    <mergeCell ref="C7:F7"/>
    <mergeCell ref="C10:F10"/>
    <mergeCell ref="S29:T29"/>
    <mergeCell ref="F21:G23"/>
    <mergeCell ref="H21:I23"/>
    <mergeCell ref="J21:K23"/>
    <mergeCell ref="H20:I20"/>
    <mergeCell ref="N20:O20"/>
    <mergeCell ref="P20:Q20"/>
    <mergeCell ref="L21:M23"/>
    <mergeCell ref="N21:O23"/>
    <mergeCell ref="L20:M20"/>
    <mergeCell ref="B33:D33"/>
    <mergeCell ref="E33:I33"/>
    <mergeCell ref="O39:X39"/>
    <mergeCell ref="L39:N39"/>
    <mergeCell ref="L37:N37"/>
    <mergeCell ref="O37:X37"/>
    <mergeCell ref="H10:Z11"/>
    <mergeCell ref="H13:Z13"/>
    <mergeCell ref="C13:F13"/>
    <mergeCell ref="T20:U20"/>
    <mergeCell ref="R20:S20"/>
    <mergeCell ref="X20:Y20"/>
    <mergeCell ref="B16:Z17"/>
    <mergeCell ref="C20:E23"/>
    <mergeCell ref="T21:U23"/>
    <mergeCell ref="V21:W23"/>
    <mergeCell ref="X21:Y23"/>
    <mergeCell ref="P21:Q23"/>
    <mergeCell ref="R21:S23"/>
    <mergeCell ref="F20:G20"/>
    <mergeCell ref="V20:W20"/>
    <mergeCell ref="J20:K20"/>
  </mergeCells>
  <phoneticPr fontId="3"/>
  <printOptions horizontalCentered="1" verticalCentered="1"/>
  <pageMargins left="0.78740157480314965" right="0.78740157480314965" top="0.78740157480314965" bottom="0.78740157480314965" header="0.59055118110236227" footer="0.59055118110236227"/>
  <pageSetup paperSize="9" orientation="portrait" r:id="rId1"/>
  <headerFooter alignWithMargins="0">
    <oddHeader>&amp;L様式第 １ 号</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1"/>
  <sheetViews>
    <sheetView view="pageBreakPreview" zoomScaleNormal="100" workbookViewId="0"/>
  </sheetViews>
  <sheetFormatPr defaultColWidth="3.125" defaultRowHeight="18" customHeight="1"/>
  <cols>
    <col min="1" max="16384" width="3.125" style="111"/>
  </cols>
  <sheetData>
    <row r="1" spans="1:38" ht="18" customHeight="1">
      <c r="A1" s="141"/>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3"/>
    </row>
    <row r="2" spans="1:38" ht="18" customHeight="1">
      <c r="A2" s="144"/>
      <c r="B2" s="128"/>
      <c r="C2" s="128"/>
      <c r="D2" s="128"/>
      <c r="E2" s="128"/>
      <c r="F2" s="128"/>
      <c r="G2" s="128"/>
      <c r="H2" s="128"/>
      <c r="I2" s="128"/>
      <c r="J2" s="128"/>
      <c r="K2" s="128"/>
      <c r="L2" s="128"/>
      <c r="M2" s="128"/>
      <c r="N2" s="128"/>
      <c r="O2" s="128"/>
      <c r="P2" s="128"/>
      <c r="Q2" s="128"/>
      <c r="R2" s="128"/>
      <c r="S2" s="128"/>
      <c r="T2" s="128"/>
      <c r="U2" s="128"/>
      <c r="V2" s="128"/>
      <c r="W2" s="80"/>
      <c r="X2" s="407" t="s">
        <v>172</v>
      </c>
      <c r="Y2" s="408"/>
      <c r="Z2" s="409"/>
      <c r="AA2" s="145"/>
    </row>
    <row r="3" spans="1:38" ht="18" customHeight="1">
      <c r="A3" s="144"/>
      <c r="B3" s="128"/>
      <c r="C3" s="128"/>
      <c r="D3" s="128"/>
      <c r="E3" s="128"/>
      <c r="F3" s="128"/>
      <c r="G3" s="387" t="s">
        <v>401</v>
      </c>
      <c r="H3" s="387"/>
      <c r="I3" s="387"/>
      <c r="J3" s="387"/>
      <c r="K3" s="387"/>
      <c r="L3" s="387"/>
      <c r="M3" s="387"/>
      <c r="N3" s="387"/>
      <c r="O3" s="387"/>
      <c r="P3" s="387"/>
      <c r="Q3" s="387"/>
      <c r="R3" s="387"/>
      <c r="S3" s="387"/>
      <c r="T3" s="387"/>
      <c r="U3" s="387"/>
      <c r="V3" s="128"/>
      <c r="W3" s="146"/>
      <c r="X3" s="410"/>
      <c r="Y3" s="411"/>
      <c r="Z3" s="412"/>
      <c r="AA3" s="145"/>
    </row>
    <row r="4" spans="1:38" ht="18" customHeight="1">
      <c r="A4" s="144"/>
      <c r="B4" s="128"/>
      <c r="C4" s="128"/>
      <c r="D4" s="128"/>
      <c r="E4" s="128"/>
      <c r="F4" s="128"/>
      <c r="G4" s="387"/>
      <c r="H4" s="387"/>
      <c r="I4" s="387"/>
      <c r="J4" s="387"/>
      <c r="K4" s="387"/>
      <c r="L4" s="387"/>
      <c r="M4" s="387"/>
      <c r="N4" s="387"/>
      <c r="O4" s="387"/>
      <c r="P4" s="387"/>
      <c r="Q4" s="387"/>
      <c r="R4" s="387"/>
      <c r="S4" s="387"/>
      <c r="T4" s="387"/>
      <c r="U4" s="387"/>
      <c r="V4" s="128"/>
      <c r="W4" s="146"/>
      <c r="X4" s="410"/>
      <c r="Y4" s="411"/>
      <c r="Z4" s="412"/>
      <c r="AA4" s="145"/>
    </row>
    <row r="5" spans="1:38" ht="18" customHeight="1">
      <c r="A5" s="144"/>
      <c r="B5" s="128"/>
      <c r="C5" s="128"/>
      <c r="D5" s="128"/>
      <c r="E5" s="128"/>
      <c r="F5" s="128"/>
      <c r="G5" s="128"/>
      <c r="H5" s="128"/>
      <c r="I5" s="128"/>
      <c r="J5" s="128"/>
      <c r="K5" s="128"/>
      <c r="L5" s="128"/>
      <c r="M5" s="128"/>
      <c r="N5" s="128"/>
      <c r="O5" s="128"/>
      <c r="P5" s="128"/>
      <c r="Q5" s="128"/>
      <c r="R5" s="128"/>
      <c r="S5" s="128"/>
      <c r="T5" s="128"/>
      <c r="U5" s="128"/>
      <c r="V5" s="128"/>
      <c r="W5" s="146"/>
      <c r="X5" s="413"/>
      <c r="Y5" s="414"/>
      <c r="Z5" s="415"/>
      <c r="AA5" s="145"/>
    </row>
    <row r="6" spans="1:38" ht="18" customHeight="1">
      <c r="A6" s="147"/>
      <c r="B6" s="80"/>
      <c r="C6" s="80"/>
      <c r="D6" s="80"/>
      <c r="E6" s="80"/>
      <c r="F6" s="80"/>
      <c r="G6" s="80"/>
      <c r="H6" s="80"/>
      <c r="I6" s="80"/>
      <c r="J6" s="80"/>
      <c r="K6" s="80"/>
      <c r="L6" s="80"/>
      <c r="M6" s="80"/>
      <c r="N6" s="80"/>
      <c r="O6" s="80"/>
      <c r="P6" s="80"/>
      <c r="Q6" s="80"/>
      <c r="R6" s="80"/>
      <c r="S6" s="80"/>
      <c r="T6" s="80"/>
      <c r="U6" s="80"/>
      <c r="V6" s="80"/>
      <c r="W6" s="80"/>
      <c r="X6" s="80"/>
      <c r="Y6" s="80"/>
      <c r="Z6" s="80"/>
      <c r="AA6" s="148"/>
    </row>
    <row r="7" spans="1:38" ht="18" customHeight="1">
      <c r="A7" s="147"/>
      <c r="B7" s="128">
        <v>1</v>
      </c>
      <c r="C7" s="393" t="s">
        <v>402</v>
      </c>
      <c r="D7" s="393"/>
      <c r="E7" s="393"/>
      <c r="F7" s="393"/>
      <c r="G7" s="80"/>
      <c r="H7" s="657" t="str">
        <f>IF(KENMEI="","",KENMEI)</f>
        <v/>
      </c>
      <c r="I7" s="657"/>
      <c r="J7" s="657"/>
      <c r="K7" s="657"/>
      <c r="L7" s="657"/>
      <c r="M7" s="657"/>
      <c r="N7" s="657"/>
      <c r="O7" s="657"/>
      <c r="P7" s="657"/>
      <c r="Q7" s="657"/>
      <c r="R7" s="657"/>
      <c r="S7" s="657"/>
      <c r="T7" s="657"/>
      <c r="U7" s="657"/>
      <c r="V7" s="657"/>
      <c r="W7" s="657"/>
      <c r="X7" s="657"/>
      <c r="Y7" s="657"/>
      <c r="Z7" s="657"/>
      <c r="AA7" s="148"/>
    </row>
    <row r="8" spans="1:38" ht="18" customHeight="1">
      <c r="A8" s="147"/>
      <c r="B8" s="80"/>
      <c r="C8" s="80"/>
      <c r="D8" s="80"/>
      <c r="E8" s="80"/>
      <c r="F8" s="80"/>
      <c r="G8" s="80"/>
      <c r="H8" s="657"/>
      <c r="I8" s="657"/>
      <c r="J8" s="657"/>
      <c r="K8" s="657"/>
      <c r="L8" s="657"/>
      <c r="M8" s="657"/>
      <c r="N8" s="657"/>
      <c r="O8" s="657"/>
      <c r="P8" s="657"/>
      <c r="Q8" s="657"/>
      <c r="R8" s="657"/>
      <c r="S8" s="657"/>
      <c r="T8" s="657"/>
      <c r="U8" s="657"/>
      <c r="V8" s="657"/>
      <c r="W8" s="657"/>
      <c r="X8" s="657"/>
      <c r="Y8" s="657"/>
      <c r="Z8" s="657"/>
      <c r="AA8" s="148"/>
    </row>
    <row r="9" spans="1:38" ht="18" customHeight="1">
      <c r="A9" s="147"/>
      <c r="B9" s="80"/>
      <c r="C9" s="80"/>
      <c r="D9" s="80"/>
      <c r="E9" s="80"/>
      <c r="F9" s="80"/>
      <c r="G9" s="80"/>
      <c r="H9" s="89"/>
      <c r="I9" s="89"/>
      <c r="J9" s="89"/>
      <c r="K9" s="89"/>
      <c r="L9" s="89"/>
      <c r="M9" s="89"/>
      <c r="N9" s="89"/>
      <c r="O9" s="89"/>
      <c r="P9" s="89"/>
      <c r="Q9" s="89"/>
      <c r="R9" s="89"/>
      <c r="S9" s="89"/>
      <c r="T9" s="89"/>
      <c r="U9" s="89"/>
      <c r="V9" s="89"/>
      <c r="W9" s="89"/>
      <c r="X9" s="89"/>
      <c r="Y9" s="89"/>
      <c r="Z9" s="89"/>
      <c r="AA9" s="148"/>
    </row>
    <row r="10" spans="1:38" ht="18" customHeight="1">
      <c r="A10" s="147"/>
      <c r="B10" s="128">
        <v>2</v>
      </c>
      <c r="C10" s="393" t="s">
        <v>389</v>
      </c>
      <c r="D10" s="393"/>
      <c r="E10" s="393"/>
      <c r="F10" s="393"/>
      <c r="G10" s="80"/>
      <c r="H10" s="422" t="str">
        <f>IF(BASHO="","",BASHO)</f>
        <v/>
      </c>
      <c r="I10" s="422"/>
      <c r="J10" s="422"/>
      <c r="K10" s="422"/>
      <c r="L10" s="422"/>
      <c r="M10" s="422"/>
      <c r="N10" s="422"/>
      <c r="O10" s="422"/>
      <c r="P10" s="422"/>
      <c r="Q10" s="422"/>
      <c r="R10" s="422"/>
      <c r="S10" s="422"/>
      <c r="T10" s="422"/>
      <c r="U10" s="422"/>
      <c r="V10" s="422"/>
      <c r="W10" s="422"/>
      <c r="X10" s="422"/>
      <c r="Y10" s="422"/>
      <c r="Z10" s="422"/>
      <c r="AA10" s="148"/>
    </row>
    <row r="11" spans="1:38" ht="18" customHeight="1">
      <c r="A11" s="147"/>
      <c r="B11" s="80"/>
      <c r="C11" s="80"/>
      <c r="D11" s="80"/>
      <c r="E11" s="80"/>
      <c r="F11" s="80"/>
      <c r="G11" s="80"/>
      <c r="H11" s="89"/>
      <c r="I11" s="89"/>
      <c r="J11" s="89"/>
      <c r="K11" s="89"/>
      <c r="L11" s="89"/>
      <c r="M11" s="89"/>
      <c r="N11" s="89"/>
      <c r="O11" s="89"/>
      <c r="P11" s="89"/>
      <c r="Q11" s="89"/>
      <c r="R11" s="89"/>
      <c r="S11" s="89"/>
      <c r="T11" s="89"/>
      <c r="U11" s="89"/>
      <c r="V11" s="89"/>
      <c r="W11" s="89"/>
      <c r="X11" s="89"/>
      <c r="Y11" s="89"/>
      <c r="Z11" s="89"/>
      <c r="AA11" s="148"/>
    </row>
    <row r="12" spans="1:38" ht="18" customHeight="1">
      <c r="A12" s="147"/>
      <c r="B12" s="80"/>
      <c r="C12" s="80"/>
      <c r="D12" s="80"/>
      <c r="E12" s="80"/>
      <c r="F12" s="80"/>
      <c r="G12" s="80"/>
      <c r="H12" s="89"/>
      <c r="I12" s="89"/>
      <c r="J12" s="89"/>
      <c r="K12" s="89"/>
      <c r="L12" s="89"/>
      <c r="M12" s="89"/>
      <c r="N12" s="89"/>
      <c r="O12" s="89"/>
      <c r="P12" s="89"/>
      <c r="Q12" s="89"/>
      <c r="R12" s="89"/>
      <c r="S12" s="89"/>
      <c r="T12" s="89"/>
      <c r="U12" s="89"/>
      <c r="V12" s="89"/>
      <c r="W12" s="89"/>
      <c r="X12" s="89"/>
      <c r="Y12" s="89"/>
      <c r="Z12" s="89"/>
      <c r="AA12" s="148"/>
    </row>
    <row r="13" spans="1:38" ht="18" customHeight="1">
      <c r="A13" s="147"/>
      <c r="B13" s="128">
        <v>3</v>
      </c>
      <c r="C13" s="393" t="s">
        <v>387</v>
      </c>
      <c r="D13" s="393"/>
      <c r="E13" s="393"/>
      <c r="F13" s="393"/>
      <c r="G13" s="80"/>
      <c r="H13" s="438" t="str">
        <f>IF(KANSEI_DATE="","",KANSEI_DATE)</f>
        <v/>
      </c>
      <c r="I13" s="438"/>
      <c r="J13" s="438"/>
      <c r="K13" s="438"/>
      <c r="L13" s="438"/>
      <c r="M13" s="438"/>
      <c r="N13" s="438"/>
      <c r="O13" s="438"/>
      <c r="P13" s="80"/>
      <c r="Q13" s="80"/>
      <c r="R13" s="80"/>
      <c r="S13" s="80"/>
      <c r="T13" s="80"/>
      <c r="U13" s="149"/>
      <c r="V13" s="149"/>
      <c r="W13" s="149"/>
      <c r="X13" s="149"/>
      <c r="Y13" s="149"/>
      <c r="Z13" s="149"/>
      <c r="AA13" s="148"/>
    </row>
    <row r="14" spans="1:38" ht="18" customHeight="1">
      <c r="A14" s="147"/>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148"/>
      <c r="AK14" s="80"/>
      <c r="AL14" s="80"/>
    </row>
    <row r="15" spans="1:38" ht="18" customHeight="1">
      <c r="A15" s="147"/>
      <c r="B15" s="80"/>
      <c r="C15" s="80"/>
      <c r="D15" s="80"/>
      <c r="E15" s="80"/>
      <c r="F15" s="80"/>
      <c r="G15" s="80"/>
      <c r="H15" s="119"/>
      <c r="I15" s="119"/>
      <c r="J15" s="128"/>
      <c r="K15" s="128"/>
      <c r="L15" s="88"/>
      <c r="M15" s="128"/>
      <c r="N15" s="88"/>
      <c r="O15" s="128"/>
      <c r="P15" s="88"/>
      <c r="Q15" s="128"/>
      <c r="R15" s="80"/>
      <c r="S15" s="80"/>
      <c r="T15" s="80"/>
      <c r="U15" s="80"/>
      <c r="V15" s="80"/>
      <c r="W15" s="80"/>
      <c r="X15" s="80"/>
      <c r="Y15" s="80"/>
      <c r="Z15" s="80"/>
      <c r="AA15" s="148"/>
      <c r="AK15" s="80"/>
      <c r="AL15" s="80"/>
    </row>
    <row r="16" spans="1:38" ht="18" customHeight="1">
      <c r="A16" s="147"/>
      <c r="B16" s="128">
        <v>4</v>
      </c>
      <c r="C16" s="393" t="s">
        <v>381</v>
      </c>
      <c r="D16" s="393"/>
      <c r="E16" s="393"/>
      <c r="F16" s="393"/>
      <c r="G16" s="80"/>
      <c r="H16" s="48" t="s">
        <v>215</v>
      </c>
      <c r="I16" s="663" t="str">
        <f>IF(KEIYAKU_MONEY="","",KEIYAKU_MONEY)</f>
        <v/>
      </c>
      <c r="J16" s="663"/>
      <c r="K16" s="663"/>
      <c r="L16" s="663"/>
      <c r="M16" s="663"/>
      <c r="N16" s="663"/>
      <c r="O16" s="663"/>
      <c r="P16" s="663"/>
      <c r="Q16" s="49" t="s">
        <v>216</v>
      </c>
      <c r="R16" s="80"/>
      <c r="S16" s="80"/>
      <c r="T16" s="80"/>
      <c r="U16" s="80"/>
      <c r="V16" s="128"/>
      <c r="W16" s="80"/>
      <c r="X16" s="80"/>
      <c r="Y16" s="80"/>
      <c r="Z16" s="80"/>
      <c r="AA16" s="148"/>
    </row>
    <row r="17" spans="1:27" ht="18" customHeight="1">
      <c r="A17" s="147"/>
      <c r="B17" s="98"/>
      <c r="C17" s="418" t="s">
        <v>189</v>
      </c>
      <c r="D17" s="418"/>
      <c r="E17" s="418"/>
      <c r="F17" s="418"/>
      <c r="G17" s="418"/>
      <c r="H17" s="418"/>
      <c r="I17" s="418"/>
      <c r="J17" s="418"/>
      <c r="K17" s="418"/>
      <c r="L17" s="418"/>
      <c r="M17" s="418"/>
      <c r="N17" s="418"/>
      <c r="O17" s="418"/>
      <c r="P17" s="150" t="s">
        <v>213</v>
      </c>
      <c r="Q17" s="421" t="e">
        <f>IF(ISBLANK(I16),"",ROUNDDOWN(I16*ZEIRITSU/(100+ZEIRITSU),0))</f>
        <v>#VALUE!</v>
      </c>
      <c r="R17" s="421"/>
      <c r="S17" s="421"/>
      <c r="T17" s="421"/>
      <c r="U17" s="421"/>
      <c r="V17" s="150" t="s">
        <v>214</v>
      </c>
      <c r="W17" s="80"/>
      <c r="X17" s="80"/>
      <c r="Y17" s="80"/>
      <c r="Z17" s="98"/>
      <c r="AA17" s="148"/>
    </row>
    <row r="18" spans="1:27" ht="18" customHeight="1">
      <c r="A18" s="147"/>
      <c r="B18" s="98"/>
      <c r="C18" s="154"/>
      <c r="D18" s="154"/>
      <c r="E18" s="154"/>
      <c r="F18" s="154"/>
      <c r="G18" s="154"/>
      <c r="H18" s="154"/>
      <c r="I18" s="154"/>
      <c r="J18" s="154"/>
      <c r="K18" s="154"/>
      <c r="L18" s="154"/>
      <c r="M18" s="154"/>
      <c r="N18" s="154"/>
      <c r="O18" s="154"/>
      <c r="P18" s="181"/>
      <c r="Q18" s="47"/>
      <c r="R18" s="29"/>
      <c r="S18" s="29"/>
      <c r="T18" s="29"/>
      <c r="U18" s="29"/>
      <c r="V18" s="155"/>
      <c r="W18" s="80"/>
      <c r="X18" s="80"/>
      <c r="Y18" s="80"/>
      <c r="Z18" s="98"/>
      <c r="AA18" s="148"/>
    </row>
    <row r="19" spans="1:27" ht="18" customHeight="1">
      <c r="A19" s="147"/>
      <c r="B19" s="128">
        <v>5</v>
      </c>
      <c r="C19" s="393" t="s">
        <v>194</v>
      </c>
      <c r="D19" s="393"/>
      <c r="E19" s="393"/>
      <c r="F19" s="393"/>
      <c r="G19" s="80"/>
      <c r="H19" s="151" t="s">
        <v>217</v>
      </c>
      <c r="I19" s="400" t="str">
        <f>IF(HOSHO_MONEY="","",HOSHO_MONEY)</f>
        <v/>
      </c>
      <c r="J19" s="400"/>
      <c r="K19" s="400"/>
      <c r="L19" s="400"/>
      <c r="M19" s="400"/>
      <c r="N19" s="151" t="s">
        <v>218</v>
      </c>
      <c r="P19" s="401" t="s">
        <v>195</v>
      </c>
      <c r="Q19" s="401"/>
      <c r="R19" s="401"/>
      <c r="S19" s="128" t="s">
        <v>219</v>
      </c>
      <c r="T19" s="392" t="s">
        <v>196</v>
      </c>
      <c r="U19" s="392"/>
      <c r="V19" s="392"/>
      <c r="W19" s="128" t="s">
        <v>220</v>
      </c>
      <c r="X19" s="401" t="s">
        <v>197</v>
      </c>
      <c r="Y19" s="401"/>
      <c r="Z19" s="401"/>
      <c r="AA19" s="148"/>
    </row>
    <row r="20" spans="1:27" ht="18" customHeight="1">
      <c r="A20" s="147"/>
      <c r="B20" s="128"/>
      <c r="C20" s="97"/>
      <c r="D20" s="97"/>
      <c r="E20" s="97"/>
      <c r="F20" s="97"/>
      <c r="G20" s="80"/>
      <c r="H20" s="119"/>
      <c r="I20" s="119"/>
      <c r="J20" s="128"/>
      <c r="K20" s="128"/>
      <c r="L20" s="28"/>
      <c r="M20" s="28"/>
      <c r="N20" s="28"/>
      <c r="O20" s="28"/>
      <c r="P20" s="28"/>
      <c r="Q20" s="128"/>
      <c r="R20" s="128"/>
      <c r="S20" s="128"/>
      <c r="T20" s="128"/>
      <c r="U20" s="128"/>
      <c r="V20" s="128"/>
      <c r="W20" s="128"/>
      <c r="X20" s="119"/>
      <c r="Y20" s="119"/>
      <c r="Z20" s="80"/>
      <c r="AA20" s="148"/>
    </row>
    <row r="21" spans="1:27" ht="18" customHeight="1">
      <c r="A21" s="147"/>
      <c r="B21" s="128"/>
      <c r="C21" s="97"/>
      <c r="D21" s="97"/>
      <c r="E21" s="97"/>
      <c r="F21" s="97"/>
      <c r="G21" s="80"/>
      <c r="H21" s="119"/>
      <c r="I21" s="119"/>
      <c r="J21" s="128"/>
      <c r="K21" s="128"/>
      <c r="L21" s="28"/>
      <c r="M21" s="28"/>
      <c r="N21" s="28"/>
      <c r="O21" s="28"/>
      <c r="P21" s="28"/>
      <c r="Q21" s="128"/>
      <c r="R21" s="128"/>
      <c r="S21" s="128"/>
      <c r="T21" s="128"/>
      <c r="U21" s="128"/>
      <c r="V21" s="128"/>
      <c r="W21" s="128"/>
      <c r="X21" s="119"/>
      <c r="Y21" s="119"/>
      <c r="Z21" s="80"/>
      <c r="AA21" s="148"/>
    </row>
    <row r="22" spans="1:27" ht="18" customHeight="1">
      <c r="A22" s="147"/>
      <c r="B22" s="128"/>
      <c r="C22" s="97"/>
      <c r="D22" s="97"/>
      <c r="E22" s="97"/>
      <c r="F22" s="97"/>
      <c r="G22" s="80"/>
      <c r="H22" s="119"/>
      <c r="I22" s="119"/>
      <c r="J22" s="128"/>
      <c r="K22" s="128"/>
      <c r="L22" s="28"/>
      <c r="M22" s="28"/>
      <c r="N22" s="28"/>
      <c r="O22" s="28"/>
      <c r="P22" s="28"/>
      <c r="Q22" s="128"/>
      <c r="R22" s="128"/>
      <c r="S22" s="128"/>
      <c r="T22" s="128"/>
      <c r="U22" s="128"/>
      <c r="V22" s="128"/>
      <c r="W22" s="128"/>
      <c r="X22" s="119"/>
      <c r="Y22" s="119"/>
      <c r="Z22" s="80"/>
      <c r="AA22" s="148"/>
    </row>
    <row r="23" spans="1:27" ht="18" customHeight="1">
      <c r="A23" s="147"/>
      <c r="B23" s="652" t="s">
        <v>4</v>
      </c>
      <c r="C23" s="652"/>
      <c r="D23" s="652"/>
      <c r="E23" s="652"/>
      <c r="F23" s="652"/>
      <c r="G23" s="652"/>
      <c r="H23" s="652"/>
      <c r="I23" s="652"/>
      <c r="J23" s="652"/>
      <c r="K23" s="652"/>
      <c r="L23" s="652"/>
      <c r="M23" s="652"/>
      <c r="N23" s="652"/>
      <c r="O23" s="652"/>
      <c r="P23" s="652"/>
      <c r="Q23" s="652"/>
      <c r="R23" s="652"/>
      <c r="S23" s="652"/>
      <c r="T23" s="652"/>
      <c r="U23" s="652"/>
      <c r="V23" s="652"/>
      <c r="W23" s="652"/>
      <c r="X23" s="652"/>
      <c r="Y23" s="652"/>
      <c r="Z23" s="652"/>
      <c r="AA23" s="148"/>
    </row>
    <row r="24" spans="1:27" ht="18" customHeight="1">
      <c r="A24" s="147"/>
      <c r="B24" s="652"/>
      <c r="C24" s="652"/>
      <c r="D24" s="652"/>
      <c r="E24" s="652"/>
      <c r="F24" s="652"/>
      <c r="G24" s="652"/>
      <c r="H24" s="652"/>
      <c r="I24" s="652"/>
      <c r="J24" s="652"/>
      <c r="K24" s="652"/>
      <c r="L24" s="652"/>
      <c r="M24" s="652"/>
      <c r="N24" s="652"/>
      <c r="O24" s="652"/>
      <c r="P24" s="652"/>
      <c r="Q24" s="652"/>
      <c r="R24" s="652"/>
      <c r="S24" s="652"/>
      <c r="T24" s="652"/>
      <c r="U24" s="652"/>
      <c r="V24" s="652"/>
      <c r="W24" s="652"/>
      <c r="X24" s="652"/>
      <c r="Y24" s="652"/>
      <c r="Z24" s="652"/>
      <c r="AA24" s="148"/>
    </row>
    <row r="25" spans="1:27" ht="18" customHeight="1">
      <c r="A25" s="147"/>
      <c r="B25" s="652"/>
      <c r="C25" s="652"/>
      <c r="D25" s="652"/>
      <c r="E25" s="652"/>
      <c r="F25" s="652"/>
      <c r="G25" s="652"/>
      <c r="H25" s="652"/>
      <c r="I25" s="652"/>
      <c r="J25" s="652"/>
      <c r="K25" s="652"/>
      <c r="L25" s="652"/>
      <c r="M25" s="652"/>
      <c r="N25" s="652"/>
      <c r="O25" s="652"/>
      <c r="P25" s="652"/>
      <c r="Q25" s="652"/>
      <c r="R25" s="652"/>
      <c r="S25" s="652"/>
      <c r="T25" s="652"/>
      <c r="U25" s="652"/>
      <c r="V25" s="652"/>
      <c r="W25" s="652"/>
      <c r="X25" s="652"/>
      <c r="Y25" s="652"/>
      <c r="Z25" s="652"/>
      <c r="AA25" s="148"/>
    </row>
    <row r="26" spans="1:27" ht="18" customHeight="1">
      <c r="A26" s="147"/>
      <c r="B26" s="652"/>
      <c r="C26" s="652"/>
      <c r="D26" s="652"/>
      <c r="E26" s="652"/>
      <c r="F26" s="652"/>
      <c r="G26" s="652"/>
      <c r="H26" s="652"/>
      <c r="I26" s="652"/>
      <c r="J26" s="652"/>
      <c r="K26" s="652"/>
      <c r="L26" s="652"/>
      <c r="M26" s="652"/>
      <c r="N26" s="652"/>
      <c r="O26" s="652"/>
      <c r="P26" s="652"/>
      <c r="Q26" s="652"/>
      <c r="R26" s="652"/>
      <c r="S26" s="652"/>
      <c r="T26" s="652"/>
      <c r="U26" s="652"/>
      <c r="V26" s="652"/>
      <c r="W26" s="652"/>
      <c r="X26" s="652"/>
      <c r="Y26" s="652"/>
      <c r="Z26" s="652"/>
      <c r="AA26" s="148"/>
    </row>
    <row r="27" spans="1:27" ht="18" customHeight="1">
      <c r="A27" s="147"/>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148"/>
    </row>
    <row r="28" spans="1:27" ht="18" customHeight="1">
      <c r="A28" s="147"/>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148"/>
    </row>
    <row r="29" spans="1:27" ht="18" customHeight="1">
      <c r="A29" s="147"/>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148"/>
    </row>
    <row r="30" spans="1:27" ht="18" customHeight="1">
      <c r="A30" s="147"/>
      <c r="B30" s="438" t="str">
        <f>IF(KEIYAKU_DATE="","",KEIYAKU_DATE)</f>
        <v/>
      </c>
      <c r="C30" s="438"/>
      <c r="D30" s="438"/>
      <c r="E30" s="438"/>
      <c r="F30" s="438"/>
      <c r="G30" s="438"/>
      <c r="H30" s="438"/>
      <c r="I30" s="438"/>
      <c r="J30" s="80"/>
      <c r="K30" s="80"/>
      <c r="L30" s="80"/>
      <c r="M30" s="80"/>
      <c r="N30" s="80"/>
      <c r="O30" s="80"/>
      <c r="P30" s="80"/>
      <c r="Q30" s="80"/>
      <c r="R30" s="80"/>
      <c r="S30" s="80"/>
      <c r="T30" s="80"/>
      <c r="U30" s="80"/>
      <c r="V30" s="80"/>
      <c r="W30" s="80"/>
      <c r="X30" s="80"/>
      <c r="Y30" s="80"/>
      <c r="Z30" s="80"/>
      <c r="AA30" s="148"/>
    </row>
    <row r="31" spans="1:27" ht="18" customHeight="1">
      <c r="A31" s="147"/>
      <c r="B31" s="128"/>
      <c r="C31" s="128"/>
      <c r="D31" s="88"/>
      <c r="E31" s="128"/>
      <c r="F31" s="88"/>
      <c r="G31" s="128"/>
      <c r="H31" s="88"/>
      <c r="I31" s="128"/>
      <c r="J31" s="80"/>
      <c r="K31" s="80"/>
      <c r="L31" s="80"/>
      <c r="M31" s="80"/>
      <c r="N31" s="80"/>
      <c r="O31" s="80"/>
      <c r="P31" s="80"/>
      <c r="Q31" s="80"/>
      <c r="R31" s="80"/>
      <c r="S31" s="80"/>
      <c r="T31" s="80"/>
      <c r="U31" s="80"/>
      <c r="V31" s="80"/>
      <c r="W31" s="80"/>
      <c r="X31" s="80"/>
      <c r="Y31" s="80"/>
      <c r="Z31" s="80"/>
      <c r="AA31" s="148"/>
    </row>
    <row r="32" spans="1:27" ht="18" customHeight="1">
      <c r="A32" s="147"/>
      <c r="B32" s="128"/>
      <c r="C32" s="128"/>
      <c r="D32" s="24"/>
      <c r="E32" s="24"/>
      <c r="F32" s="128"/>
      <c r="G32" s="24"/>
      <c r="H32" s="24"/>
      <c r="I32" s="128"/>
      <c r="J32" s="24"/>
      <c r="K32" s="24"/>
      <c r="L32" s="128"/>
      <c r="M32" s="80"/>
      <c r="N32" s="80"/>
      <c r="O32" s="80"/>
      <c r="P32" s="80"/>
      <c r="Q32" s="80"/>
      <c r="R32" s="80"/>
      <c r="S32" s="80"/>
      <c r="T32" s="80"/>
      <c r="U32" s="80"/>
      <c r="V32" s="80"/>
      <c r="W32" s="80"/>
      <c r="X32" s="80"/>
      <c r="Y32" s="80"/>
      <c r="Z32" s="80"/>
      <c r="AA32" s="148"/>
    </row>
    <row r="33" spans="1:27" ht="18" customHeight="1">
      <c r="A33" s="147"/>
      <c r="B33" s="128"/>
      <c r="C33" s="128"/>
      <c r="D33" s="128"/>
      <c r="E33" s="128"/>
      <c r="F33" s="128"/>
      <c r="G33" s="128"/>
      <c r="H33" s="128"/>
      <c r="I33" s="80"/>
      <c r="J33" s="80"/>
      <c r="K33" s="80"/>
      <c r="L33" s="80"/>
      <c r="M33" s="401" t="s">
        <v>150</v>
      </c>
      <c r="N33" s="401"/>
      <c r="O33" s="405" t="str">
        <f>IF(HACCHUSHA_JUSHO="","",HACCHUSHA_JUSHO)</f>
        <v>静岡県伊豆市小立野38-2</v>
      </c>
      <c r="P33" s="405"/>
      <c r="Q33" s="405"/>
      <c r="R33" s="405"/>
      <c r="S33" s="405"/>
      <c r="T33" s="405"/>
      <c r="U33" s="405"/>
      <c r="V33" s="405"/>
      <c r="W33" s="405"/>
      <c r="X33" s="405"/>
      <c r="Y33" s="405"/>
      <c r="Z33" s="80"/>
      <c r="AA33" s="148"/>
    </row>
    <row r="34" spans="1:27" ht="9" customHeight="1">
      <c r="A34" s="147"/>
      <c r="B34" s="80"/>
      <c r="C34" s="80"/>
      <c r="D34" s="80"/>
      <c r="E34" s="80"/>
      <c r="F34" s="80"/>
      <c r="G34" s="80"/>
      <c r="H34" s="80"/>
      <c r="I34" s="393" t="s">
        <v>117</v>
      </c>
      <c r="J34" s="393"/>
      <c r="K34" s="393"/>
      <c r="L34" s="393"/>
      <c r="M34" s="401"/>
      <c r="N34" s="401"/>
      <c r="O34" s="405"/>
      <c r="P34" s="405"/>
      <c r="Q34" s="405"/>
      <c r="R34" s="405"/>
      <c r="S34" s="405"/>
      <c r="T34" s="405"/>
      <c r="U34" s="405"/>
      <c r="V34" s="405"/>
      <c r="W34" s="405"/>
      <c r="X34" s="405"/>
      <c r="Y34" s="405"/>
      <c r="Z34" s="80"/>
      <c r="AA34" s="148"/>
    </row>
    <row r="35" spans="1:27" ht="9" customHeight="1">
      <c r="A35" s="147"/>
      <c r="B35" s="80"/>
      <c r="C35" s="80"/>
      <c r="D35" s="80"/>
      <c r="E35" s="80"/>
      <c r="F35" s="80"/>
      <c r="G35" s="80"/>
      <c r="H35" s="80"/>
      <c r="I35" s="393"/>
      <c r="J35" s="393"/>
      <c r="K35" s="393"/>
      <c r="L35" s="393"/>
      <c r="M35" s="401" t="s">
        <v>152</v>
      </c>
      <c r="N35" s="401"/>
      <c r="O35" s="397" t="str">
        <f>IF(HACCHUSHA_YAKUSHOKU="","",HACCHUSHA_YAKUSHOKU)</f>
        <v/>
      </c>
      <c r="P35" s="397"/>
      <c r="Q35" s="397"/>
      <c r="R35" s="397"/>
      <c r="S35" s="398" t="str">
        <f>IF(HACCHUSHA_NAME="","",HACCHUSHA_NAME)</f>
        <v/>
      </c>
      <c r="T35" s="398"/>
      <c r="U35" s="398"/>
      <c r="V35" s="398"/>
      <c r="W35" s="398"/>
      <c r="X35" s="398"/>
      <c r="Y35" s="392" t="s">
        <v>205</v>
      </c>
      <c r="Z35" s="80"/>
      <c r="AA35" s="148"/>
    </row>
    <row r="36" spans="1:27" ht="18" customHeight="1">
      <c r="A36" s="147"/>
      <c r="B36" s="80"/>
      <c r="C36" s="80"/>
      <c r="D36" s="80"/>
      <c r="E36" s="80"/>
      <c r="F36" s="80"/>
      <c r="G36" s="80"/>
      <c r="H36" s="80"/>
      <c r="I36" s="80"/>
      <c r="J36" s="97"/>
      <c r="K36" s="97"/>
      <c r="L36" s="97"/>
      <c r="M36" s="401"/>
      <c r="N36" s="401"/>
      <c r="O36" s="397"/>
      <c r="P36" s="397"/>
      <c r="Q36" s="397"/>
      <c r="R36" s="397"/>
      <c r="S36" s="398"/>
      <c r="T36" s="398"/>
      <c r="U36" s="398"/>
      <c r="V36" s="398"/>
      <c r="W36" s="398"/>
      <c r="X36" s="398"/>
      <c r="Y36" s="392"/>
      <c r="Z36" s="80"/>
      <c r="AA36" s="148"/>
    </row>
    <row r="37" spans="1:27" ht="18" customHeight="1">
      <c r="A37" s="147"/>
      <c r="B37" s="80"/>
      <c r="C37" s="80"/>
      <c r="D37" s="80"/>
      <c r="E37" s="80"/>
      <c r="F37" s="80"/>
      <c r="G37" s="80"/>
      <c r="H37" s="80"/>
      <c r="I37" s="80"/>
      <c r="J37" s="80"/>
      <c r="K37" s="80"/>
      <c r="L37" s="97"/>
      <c r="M37" s="97"/>
      <c r="N37" s="97"/>
      <c r="O37" s="119"/>
      <c r="P37" s="119"/>
      <c r="Q37" s="119"/>
      <c r="R37" s="119"/>
      <c r="S37" s="119"/>
      <c r="T37" s="43"/>
      <c r="U37" s="43"/>
      <c r="V37" s="43"/>
      <c r="W37" s="43"/>
      <c r="X37" s="43"/>
      <c r="Y37" s="128"/>
      <c r="Z37" s="80"/>
      <c r="AA37" s="148"/>
    </row>
    <row r="38" spans="1:27" ht="18" customHeight="1">
      <c r="A38" s="147"/>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148"/>
    </row>
    <row r="39" spans="1:27" ht="18" customHeight="1">
      <c r="A39" s="147"/>
      <c r="B39" s="80"/>
      <c r="C39" s="80"/>
      <c r="D39" s="80"/>
      <c r="E39" s="80"/>
      <c r="F39" s="80"/>
      <c r="G39" s="80"/>
      <c r="H39" s="80"/>
      <c r="I39" s="80"/>
      <c r="J39" s="80"/>
      <c r="K39" s="80"/>
      <c r="L39" s="80"/>
      <c r="M39" s="393" t="s">
        <v>150</v>
      </c>
      <c r="N39" s="393"/>
      <c r="O39" s="392"/>
      <c r="P39" s="392"/>
      <c r="Q39" s="392"/>
      <c r="R39" s="392"/>
      <c r="S39" s="392"/>
      <c r="T39" s="392"/>
      <c r="U39" s="392"/>
      <c r="V39" s="392"/>
      <c r="W39" s="392"/>
      <c r="X39" s="392"/>
      <c r="Y39" s="80"/>
      <c r="Z39" s="80"/>
      <c r="AA39" s="148"/>
    </row>
    <row r="40" spans="1:27" ht="18" customHeight="1">
      <c r="A40" s="147"/>
      <c r="B40" s="80"/>
      <c r="C40" s="80"/>
      <c r="D40" s="80"/>
      <c r="E40" s="80"/>
      <c r="F40" s="80"/>
      <c r="G40" s="80"/>
      <c r="H40" s="80"/>
      <c r="I40" s="393" t="s">
        <v>365</v>
      </c>
      <c r="J40" s="393"/>
      <c r="K40" s="393"/>
      <c r="L40" s="393"/>
      <c r="M40" s="393" t="s">
        <v>151</v>
      </c>
      <c r="N40" s="393"/>
      <c r="O40" s="392"/>
      <c r="P40" s="392"/>
      <c r="Q40" s="392"/>
      <c r="R40" s="392"/>
      <c r="S40" s="392"/>
      <c r="T40" s="392"/>
      <c r="U40" s="392"/>
      <c r="V40" s="392"/>
      <c r="W40" s="392"/>
      <c r="X40" s="392"/>
      <c r="Y40" s="80"/>
      <c r="Z40" s="80"/>
      <c r="AA40" s="148"/>
    </row>
    <row r="41" spans="1:27" ht="18" customHeight="1">
      <c r="A41" s="147"/>
      <c r="B41" s="80"/>
      <c r="C41" s="80"/>
      <c r="D41" s="80"/>
      <c r="E41" s="80"/>
      <c r="F41" s="80"/>
      <c r="G41" s="80"/>
      <c r="H41" s="80"/>
      <c r="I41" s="80"/>
      <c r="J41" s="80"/>
      <c r="K41" s="80"/>
      <c r="L41" s="80"/>
      <c r="M41" s="393" t="s">
        <v>152</v>
      </c>
      <c r="N41" s="393"/>
      <c r="O41" s="392"/>
      <c r="P41" s="392"/>
      <c r="Q41" s="392"/>
      <c r="R41" s="392"/>
      <c r="S41" s="392"/>
      <c r="T41" s="392"/>
      <c r="U41" s="392"/>
      <c r="V41" s="392"/>
      <c r="W41" s="392"/>
      <c r="X41" s="392"/>
      <c r="Y41" s="128" t="s">
        <v>222</v>
      </c>
      <c r="Z41" s="80"/>
      <c r="AA41" s="148"/>
    </row>
    <row r="42" spans="1:27" ht="18" customHeight="1">
      <c r="A42" s="147"/>
      <c r="B42" s="80"/>
      <c r="C42" s="80"/>
      <c r="D42" s="80"/>
      <c r="E42" s="80"/>
      <c r="F42" s="80"/>
      <c r="G42" s="80"/>
      <c r="H42" s="80"/>
      <c r="I42" s="80"/>
      <c r="J42" s="80"/>
      <c r="K42" s="80"/>
      <c r="L42" s="80"/>
      <c r="M42" s="97"/>
      <c r="N42" s="97"/>
      <c r="O42" s="128"/>
      <c r="P42" s="128"/>
      <c r="Q42" s="128"/>
      <c r="R42" s="128"/>
      <c r="S42" s="128"/>
      <c r="T42" s="128"/>
      <c r="U42" s="128"/>
      <c r="V42" s="128"/>
      <c r="W42" s="128"/>
      <c r="X42" s="128"/>
      <c r="Y42" s="128"/>
      <c r="Z42" s="80"/>
      <c r="AA42" s="148"/>
    </row>
    <row r="43" spans="1:27" ht="18" customHeight="1">
      <c r="A43" s="147"/>
      <c r="B43" s="80"/>
      <c r="C43" s="80"/>
      <c r="D43" s="80"/>
      <c r="E43" s="80"/>
      <c r="F43" s="80"/>
      <c r="G43" s="80"/>
      <c r="H43" s="80"/>
      <c r="I43" s="80"/>
      <c r="J43" s="80"/>
      <c r="K43" s="80"/>
      <c r="L43" s="80"/>
      <c r="M43" s="97"/>
      <c r="N43" s="97"/>
      <c r="O43" s="128"/>
      <c r="P43" s="128"/>
      <c r="Q43" s="128"/>
      <c r="R43" s="128"/>
      <c r="S43" s="128"/>
      <c r="T43" s="128"/>
      <c r="U43" s="128"/>
      <c r="V43" s="128"/>
      <c r="W43" s="128"/>
      <c r="X43" s="128"/>
      <c r="Y43" s="128"/>
      <c r="Z43" s="80"/>
      <c r="AA43" s="148"/>
    </row>
    <row r="44" spans="1:27" ht="18" customHeight="1">
      <c r="A44" s="147"/>
      <c r="B44" s="80"/>
      <c r="C44" s="80"/>
      <c r="D44" s="80"/>
      <c r="E44" s="80"/>
      <c r="F44" s="80"/>
      <c r="G44" s="80"/>
      <c r="H44" s="80"/>
      <c r="I44" s="80"/>
      <c r="J44" s="80"/>
      <c r="K44" s="80"/>
      <c r="L44" s="80"/>
      <c r="M44" s="97"/>
      <c r="N44" s="97"/>
      <c r="O44" s="128"/>
      <c r="P44" s="128"/>
      <c r="Q44" s="128"/>
      <c r="R44" s="128"/>
      <c r="S44" s="128"/>
      <c r="T44" s="128"/>
      <c r="U44" s="128"/>
      <c r="V44" s="128"/>
      <c r="W44" s="128"/>
      <c r="X44" s="128"/>
      <c r="Y44" s="128"/>
      <c r="Z44" s="80"/>
      <c r="AA44" s="148"/>
    </row>
    <row r="45" spans="1:27" ht="18" customHeight="1">
      <c r="A45" s="109"/>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10"/>
    </row>
    <row r="46" spans="1:27" ht="18" customHeight="1">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row>
    <row r="47" spans="1:27" ht="18" customHeight="1">
      <c r="A47" s="80"/>
      <c r="B47" s="80"/>
      <c r="C47" s="80"/>
      <c r="D47" s="80"/>
      <c r="E47" s="80"/>
      <c r="F47" s="80"/>
      <c r="G47" s="80"/>
      <c r="H47" s="80"/>
      <c r="I47" s="80"/>
      <c r="J47" s="80"/>
      <c r="K47" s="80"/>
      <c r="L47" s="80"/>
      <c r="M47" s="80"/>
      <c r="N47" s="80"/>
      <c r="O47" s="80"/>
      <c r="P47" s="80"/>
      <c r="Q47" s="80"/>
      <c r="R47" s="80"/>
      <c r="S47" s="80"/>
      <c r="T47" s="80"/>
      <c r="U47" s="80"/>
      <c r="V47" s="80"/>
      <c r="W47" s="80"/>
      <c r="X47" s="80"/>
      <c r="Y47" s="80"/>
      <c r="Z47" s="80"/>
      <c r="AA47" s="80"/>
    </row>
    <row r="48" spans="1:27" ht="18" customHeight="1">
      <c r="A48" s="80"/>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row>
    <row r="49" spans="1:27" ht="18" customHeight="1">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row>
    <row r="50" spans="1:27" ht="18" customHeight="1">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row>
    <row r="51" spans="1:27" ht="18" customHeight="1">
      <c r="A51" s="80"/>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row>
    <row r="52" spans="1:27" ht="18" customHeight="1">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row>
    <row r="53" spans="1:27" ht="18" customHeight="1">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row>
    <row r="54" spans="1:27" ht="18" customHeight="1">
      <c r="A54" s="80"/>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row>
    <row r="55" spans="1:27" ht="18" customHeight="1">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row>
    <row r="56" spans="1:27" ht="18" customHeight="1">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row>
    <row r="57" spans="1:27" ht="18" customHeight="1">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row>
    <row r="58" spans="1:27" ht="18" customHeight="1">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row>
    <row r="59" spans="1:27" ht="18" customHeight="1">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row>
    <row r="60" spans="1:27" ht="18" customHeight="1">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row>
    <row r="61" spans="1:27" ht="18" customHeight="1">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row>
    <row r="62" spans="1:27" ht="18" customHeight="1">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row>
    <row r="63" spans="1:27" ht="18" customHeight="1">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row>
    <row r="64" spans="1:27" ht="18" customHeight="1">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row>
    <row r="65" spans="1:27" ht="18" customHeight="1">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row>
    <row r="66" spans="1:27" ht="18" customHeight="1">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row>
    <row r="67" spans="1:27" ht="18" customHeight="1">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row>
    <row r="68" spans="1:27" ht="18" customHeight="1">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row>
    <row r="69" spans="1:27" ht="18" customHeight="1">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row>
    <row r="70" spans="1:27" ht="18" customHeight="1">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row>
    <row r="71" spans="1:27" ht="18" customHeight="1">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row>
    <row r="72" spans="1:27" ht="18" customHeight="1">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row>
    <row r="73" spans="1:27" ht="18" customHeight="1">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row>
    <row r="74" spans="1:27" ht="18" customHeight="1">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row>
    <row r="75" spans="1:27" ht="18" customHeight="1">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row>
    <row r="76" spans="1:27" ht="18" customHeight="1">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row>
    <row r="77" spans="1:27" ht="18" customHeight="1">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row>
    <row r="78" spans="1:27" ht="18" customHeight="1">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row>
    <row r="79" spans="1:27" ht="18" customHeight="1">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row>
    <row r="80" spans="1:27" ht="18" customHeight="1">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row>
    <row r="81" spans="1:27" ht="18" customHeight="1">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row>
    <row r="82" spans="1:27" ht="18" customHeight="1">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row>
    <row r="83" spans="1:27" ht="18" customHeight="1">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row>
    <row r="84" spans="1:27" ht="18" customHeight="1">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row>
    <row r="85" spans="1:27" ht="18" customHeight="1">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row>
    <row r="86" spans="1:27" ht="18" customHeight="1">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row>
    <row r="87" spans="1:27" ht="18" customHeight="1">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row>
    <row r="88" spans="1:27" ht="18" customHeight="1">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row>
    <row r="89" spans="1:27" ht="18" customHeight="1">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row>
    <row r="90" spans="1:27" ht="13.5" customHeight="1">
      <c r="A90" s="258"/>
      <c r="B90" s="661" t="s">
        <v>405</v>
      </c>
      <c r="C90" s="661"/>
      <c r="D90" s="661"/>
      <c r="E90" s="661"/>
      <c r="F90" s="661"/>
      <c r="G90" s="661"/>
      <c r="H90" s="661"/>
      <c r="I90" s="661"/>
      <c r="J90" s="661"/>
      <c r="K90" s="661"/>
      <c r="L90" s="661"/>
      <c r="M90" s="661"/>
      <c r="N90" s="661"/>
      <c r="O90" s="661"/>
      <c r="P90" s="661"/>
      <c r="Q90" s="661"/>
      <c r="R90" s="661"/>
      <c r="S90" s="661"/>
      <c r="T90" s="661"/>
      <c r="U90" s="661"/>
      <c r="V90" s="661"/>
      <c r="W90" s="661"/>
      <c r="X90" s="661"/>
      <c r="Y90" s="661"/>
      <c r="Z90" s="661"/>
      <c r="AA90" s="258"/>
    </row>
    <row r="91" spans="1:27" ht="13.5" customHeight="1">
      <c r="A91" s="258"/>
      <c r="B91" s="661" t="s">
        <v>403</v>
      </c>
      <c r="C91" s="661"/>
      <c r="D91" s="661"/>
      <c r="E91" s="661"/>
      <c r="F91" s="661"/>
      <c r="G91" s="661"/>
      <c r="H91" s="661"/>
      <c r="I91" s="661"/>
      <c r="J91" s="661"/>
      <c r="K91" s="661"/>
      <c r="L91" s="661"/>
      <c r="M91" s="661"/>
      <c r="N91" s="661"/>
      <c r="O91" s="661"/>
      <c r="P91" s="661"/>
      <c r="Q91" s="661"/>
      <c r="R91" s="661"/>
      <c r="S91" s="661"/>
      <c r="T91" s="661"/>
      <c r="U91" s="661"/>
      <c r="V91" s="661"/>
      <c r="W91" s="661"/>
      <c r="X91" s="661"/>
      <c r="Y91" s="661"/>
      <c r="Z91" s="661"/>
      <c r="AA91" s="258"/>
    </row>
    <row r="92" spans="1:27" ht="13.5" customHeight="1">
      <c r="A92" s="120"/>
      <c r="B92" s="661" t="s">
        <v>394</v>
      </c>
      <c r="C92" s="661"/>
      <c r="D92" s="661"/>
      <c r="E92" s="661"/>
      <c r="F92" s="661"/>
      <c r="G92" s="661"/>
      <c r="H92" s="661"/>
      <c r="I92" s="661"/>
      <c r="J92" s="661"/>
      <c r="K92" s="661"/>
      <c r="L92" s="661"/>
      <c r="M92" s="661"/>
      <c r="N92" s="661"/>
      <c r="O92" s="661"/>
      <c r="P92" s="661"/>
      <c r="Q92" s="661"/>
      <c r="R92" s="661"/>
      <c r="S92" s="661"/>
      <c r="T92" s="661"/>
      <c r="U92" s="661"/>
      <c r="V92" s="661"/>
      <c r="W92" s="661"/>
      <c r="X92" s="661"/>
      <c r="Y92" s="661"/>
      <c r="Z92" s="661"/>
      <c r="AA92" s="258"/>
    </row>
    <row r="93" spans="1:27" ht="13.5" customHeight="1">
      <c r="A93" s="258"/>
      <c r="B93" s="661" t="s">
        <v>5</v>
      </c>
      <c r="C93" s="661"/>
      <c r="D93" s="661"/>
      <c r="E93" s="661"/>
      <c r="F93" s="661"/>
      <c r="G93" s="661"/>
      <c r="H93" s="661"/>
      <c r="I93" s="661"/>
      <c r="J93" s="661"/>
      <c r="K93" s="661"/>
      <c r="L93" s="661"/>
      <c r="M93" s="661"/>
      <c r="N93" s="661"/>
      <c r="O93" s="661"/>
      <c r="P93" s="661"/>
      <c r="Q93" s="661"/>
      <c r="R93" s="661"/>
      <c r="S93" s="661"/>
      <c r="T93" s="661"/>
      <c r="U93" s="661"/>
      <c r="V93" s="661"/>
      <c r="W93" s="661"/>
      <c r="X93" s="661"/>
      <c r="Y93" s="661"/>
      <c r="Z93" s="661"/>
      <c r="AA93" s="258"/>
    </row>
    <row r="94" spans="1:27" ht="13.5" customHeight="1">
      <c r="A94" s="258"/>
      <c r="B94" s="661" t="s">
        <v>598</v>
      </c>
      <c r="C94" s="661"/>
      <c r="D94" s="661"/>
      <c r="E94" s="661"/>
      <c r="F94" s="661"/>
      <c r="G94" s="661"/>
      <c r="H94" s="661"/>
      <c r="I94" s="661"/>
      <c r="J94" s="661"/>
      <c r="K94" s="661"/>
      <c r="L94" s="661"/>
      <c r="M94" s="661"/>
      <c r="N94" s="661"/>
      <c r="O94" s="661"/>
      <c r="P94" s="661"/>
      <c r="Q94" s="661"/>
      <c r="R94" s="661"/>
      <c r="S94" s="661"/>
      <c r="T94" s="661"/>
      <c r="U94" s="661"/>
      <c r="V94" s="661"/>
      <c r="W94" s="661"/>
      <c r="X94" s="661"/>
      <c r="Y94" s="661"/>
      <c r="Z94" s="661"/>
      <c r="AA94" s="258"/>
    </row>
    <row r="95" spans="1:27" ht="13.5" customHeight="1">
      <c r="A95" s="258"/>
      <c r="B95" s="661" t="s">
        <v>395</v>
      </c>
      <c r="C95" s="661"/>
      <c r="D95" s="661"/>
      <c r="E95" s="661"/>
      <c r="F95" s="661"/>
      <c r="G95" s="661"/>
      <c r="H95" s="661"/>
      <c r="I95" s="661"/>
      <c r="J95" s="661"/>
      <c r="K95" s="661"/>
      <c r="L95" s="661"/>
      <c r="M95" s="661"/>
      <c r="N95" s="661"/>
      <c r="O95" s="661"/>
      <c r="P95" s="661"/>
      <c r="Q95" s="661"/>
      <c r="R95" s="661"/>
      <c r="S95" s="661"/>
      <c r="T95" s="661"/>
      <c r="U95" s="661"/>
      <c r="V95" s="661"/>
      <c r="W95" s="661"/>
      <c r="X95" s="661"/>
      <c r="Y95" s="661"/>
      <c r="Z95" s="661"/>
      <c r="AA95" s="258"/>
    </row>
    <row r="96" spans="1:27" ht="13.5" customHeight="1">
      <c r="A96" s="258"/>
      <c r="B96" s="661" t="s">
        <v>6</v>
      </c>
      <c r="C96" s="661"/>
      <c r="D96" s="661"/>
      <c r="E96" s="661"/>
      <c r="F96" s="661"/>
      <c r="G96" s="661"/>
      <c r="H96" s="661"/>
      <c r="I96" s="661"/>
      <c r="J96" s="661"/>
      <c r="K96" s="661"/>
      <c r="L96" s="661"/>
      <c r="M96" s="661"/>
      <c r="N96" s="661"/>
      <c r="O96" s="661"/>
      <c r="P96" s="661"/>
      <c r="Q96" s="661"/>
      <c r="R96" s="661"/>
      <c r="S96" s="661"/>
      <c r="T96" s="661"/>
      <c r="U96" s="661"/>
      <c r="V96" s="661"/>
      <c r="W96" s="661"/>
      <c r="X96" s="661"/>
      <c r="Y96" s="661"/>
      <c r="Z96" s="661"/>
      <c r="AA96" s="258"/>
    </row>
    <row r="97" spans="1:27" ht="13.5" customHeight="1">
      <c r="A97" s="258"/>
      <c r="B97" s="661" t="s">
        <v>623</v>
      </c>
      <c r="C97" s="661"/>
      <c r="D97" s="661"/>
      <c r="E97" s="661"/>
      <c r="F97" s="661"/>
      <c r="G97" s="661"/>
      <c r="H97" s="661"/>
      <c r="I97" s="661"/>
      <c r="J97" s="661"/>
      <c r="K97" s="661"/>
      <c r="L97" s="661"/>
      <c r="M97" s="661"/>
      <c r="N97" s="661"/>
      <c r="O97" s="661"/>
      <c r="P97" s="661"/>
      <c r="Q97" s="661"/>
      <c r="R97" s="661"/>
      <c r="S97" s="661"/>
      <c r="T97" s="661"/>
      <c r="U97" s="661"/>
      <c r="V97" s="661"/>
      <c r="W97" s="661"/>
      <c r="X97" s="661"/>
      <c r="Y97" s="661"/>
      <c r="Z97" s="661"/>
      <c r="AA97" s="258"/>
    </row>
    <row r="98" spans="1:27" ht="13.5" customHeight="1">
      <c r="A98" s="258"/>
      <c r="B98" s="661" t="s">
        <v>7</v>
      </c>
      <c r="C98" s="661"/>
      <c r="D98" s="661"/>
      <c r="E98" s="661"/>
      <c r="F98" s="661"/>
      <c r="G98" s="661"/>
      <c r="H98" s="661"/>
      <c r="I98" s="661"/>
      <c r="J98" s="661"/>
      <c r="K98" s="661"/>
      <c r="L98" s="661"/>
      <c r="M98" s="661"/>
      <c r="N98" s="661"/>
      <c r="O98" s="661"/>
      <c r="P98" s="661"/>
      <c r="Q98" s="661"/>
      <c r="R98" s="661"/>
      <c r="S98" s="661"/>
      <c r="T98" s="661"/>
      <c r="U98" s="661"/>
      <c r="V98" s="661"/>
      <c r="W98" s="661"/>
      <c r="X98" s="661"/>
      <c r="Y98" s="661"/>
      <c r="Z98" s="661"/>
      <c r="AA98" s="258"/>
    </row>
    <row r="99" spans="1:27" ht="13.5" customHeight="1">
      <c r="A99" s="258"/>
      <c r="B99" s="661" t="s">
        <v>21</v>
      </c>
      <c r="C99" s="661"/>
      <c r="D99" s="661"/>
      <c r="E99" s="661"/>
      <c r="F99" s="661"/>
      <c r="G99" s="661"/>
      <c r="H99" s="661"/>
      <c r="I99" s="661"/>
      <c r="J99" s="661"/>
      <c r="K99" s="661"/>
      <c r="L99" s="661"/>
      <c r="M99" s="661"/>
      <c r="N99" s="661"/>
      <c r="O99" s="661"/>
      <c r="P99" s="661"/>
      <c r="Q99" s="661"/>
      <c r="R99" s="661"/>
      <c r="S99" s="661"/>
      <c r="T99" s="661"/>
      <c r="U99" s="661"/>
      <c r="V99" s="661"/>
      <c r="W99" s="661"/>
      <c r="X99" s="661"/>
      <c r="Y99" s="661"/>
      <c r="Z99" s="661"/>
      <c r="AA99" s="258"/>
    </row>
    <row r="100" spans="1:27" ht="13.5" customHeight="1">
      <c r="A100" s="258"/>
      <c r="B100" s="661" t="s">
        <v>624</v>
      </c>
      <c r="C100" s="661"/>
      <c r="D100" s="661"/>
      <c r="E100" s="661"/>
      <c r="F100" s="661"/>
      <c r="G100" s="661"/>
      <c r="H100" s="661"/>
      <c r="I100" s="661"/>
      <c r="J100" s="661"/>
      <c r="K100" s="661"/>
      <c r="L100" s="661"/>
      <c r="M100" s="661"/>
      <c r="N100" s="661"/>
      <c r="O100" s="661"/>
      <c r="P100" s="661"/>
      <c r="Q100" s="661"/>
      <c r="R100" s="661"/>
      <c r="S100" s="661"/>
      <c r="T100" s="661"/>
      <c r="U100" s="661"/>
      <c r="V100" s="661"/>
      <c r="W100" s="661"/>
      <c r="X100" s="661"/>
      <c r="Y100" s="661"/>
      <c r="Z100" s="661"/>
      <c r="AA100" s="258"/>
    </row>
    <row r="101" spans="1:27" ht="13.5" customHeight="1">
      <c r="A101" s="258"/>
      <c r="B101" s="661" t="s">
        <v>20</v>
      </c>
      <c r="C101" s="661"/>
      <c r="D101" s="661"/>
      <c r="E101" s="661"/>
      <c r="F101" s="661"/>
      <c r="G101" s="661"/>
      <c r="H101" s="661"/>
      <c r="I101" s="661"/>
      <c r="J101" s="661"/>
      <c r="K101" s="661"/>
      <c r="L101" s="661"/>
      <c r="M101" s="661"/>
      <c r="N101" s="661"/>
      <c r="O101" s="661"/>
      <c r="P101" s="661"/>
      <c r="Q101" s="661"/>
      <c r="R101" s="661"/>
      <c r="S101" s="661"/>
      <c r="T101" s="661"/>
      <c r="U101" s="661"/>
      <c r="V101" s="661"/>
      <c r="W101" s="661"/>
      <c r="X101" s="661"/>
      <c r="Y101" s="661"/>
      <c r="Z101" s="661"/>
      <c r="AA101" s="258"/>
    </row>
    <row r="102" spans="1:27" ht="13.5" customHeight="1">
      <c r="A102" s="258"/>
      <c r="B102" s="661" t="s">
        <v>19</v>
      </c>
      <c r="C102" s="661"/>
      <c r="D102" s="661"/>
      <c r="E102" s="661"/>
      <c r="F102" s="661"/>
      <c r="G102" s="661"/>
      <c r="H102" s="661"/>
      <c r="I102" s="661"/>
      <c r="J102" s="661"/>
      <c r="K102" s="661"/>
      <c r="L102" s="661"/>
      <c r="M102" s="661"/>
      <c r="N102" s="661"/>
      <c r="O102" s="661"/>
      <c r="P102" s="661"/>
      <c r="Q102" s="661"/>
      <c r="R102" s="661"/>
      <c r="S102" s="661"/>
      <c r="T102" s="661"/>
      <c r="U102" s="661"/>
      <c r="V102" s="661"/>
      <c r="W102" s="661"/>
      <c r="X102" s="661"/>
      <c r="Y102" s="661"/>
      <c r="Z102" s="661"/>
      <c r="AA102" s="258"/>
    </row>
    <row r="103" spans="1:27" ht="13.5" customHeight="1">
      <c r="A103" s="258"/>
      <c r="B103" s="661" t="s">
        <v>18</v>
      </c>
      <c r="C103" s="661"/>
      <c r="D103" s="661"/>
      <c r="E103" s="661"/>
      <c r="F103" s="661"/>
      <c r="G103" s="661"/>
      <c r="H103" s="661"/>
      <c r="I103" s="661"/>
      <c r="J103" s="661"/>
      <c r="K103" s="661"/>
      <c r="L103" s="661"/>
      <c r="M103" s="661"/>
      <c r="N103" s="661"/>
      <c r="O103" s="661"/>
      <c r="P103" s="661"/>
      <c r="Q103" s="661"/>
      <c r="R103" s="661"/>
      <c r="S103" s="661"/>
      <c r="T103" s="661"/>
      <c r="U103" s="661"/>
      <c r="V103" s="661"/>
      <c r="W103" s="661"/>
      <c r="X103" s="661"/>
      <c r="Y103" s="661"/>
      <c r="Z103" s="661"/>
      <c r="AA103" s="258"/>
    </row>
    <row r="104" spans="1:27" ht="13.5" customHeight="1">
      <c r="A104" s="258"/>
      <c r="B104" s="661" t="s">
        <v>22</v>
      </c>
      <c r="C104" s="661"/>
      <c r="D104" s="661"/>
      <c r="E104" s="661"/>
      <c r="F104" s="661"/>
      <c r="G104" s="661"/>
      <c r="H104" s="661"/>
      <c r="I104" s="661"/>
      <c r="J104" s="661"/>
      <c r="K104" s="661"/>
      <c r="L104" s="661"/>
      <c r="M104" s="661"/>
      <c r="N104" s="661"/>
      <c r="O104" s="661"/>
      <c r="P104" s="661"/>
      <c r="Q104" s="661"/>
      <c r="R104" s="661"/>
      <c r="S104" s="661"/>
      <c r="T104" s="661"/>
      <c r="U104" s="661"/>
      <c r="V104" s="661"/>
      <c r="W104" s="661"/>
      <c r="X104" s="661"/>
      <c r="Y104" s="661"/>
      <c r="Z104" s="661"/>
      <c r="AA104" s="258"/>
    </row>
    <row r="105" spans="1:27" ht="13.5" customHeight="1">
      <c r="A105" s="258"/>
      <c r="B105" s="661" t="s">
        <v>712</v>
      </c>
      <c r="C105" s="661"/>
      <c r="D105" s="661"/>
      <c r="E105" s="661"/>
      <c r="F105" s="661"/>
      <c r="G105" s="661"/>
      <c r="H105" s="661"/>
      <c r="I105" s="661"/>
      <c r="J105" s="661"/>
      <c r="K105" s="661"/>
      <c r="L105" s="661"/>
      <c r="M105" s="661"/>
      <c r="N105" s="661"/>
      <c r="O105" s="661"/>
      <c r="P105" s="661"/>
      <c r="Q105" s="661"/>
      <c r="R105" s="661"/>
      <c r="S105" s="661"/>
      <c r="T105" s="661"/>
      <c r="U105" s="661"/>
      <c r="V105" s="661"/>
      <c r="W105" s="661"/>
      <c r="X105" s="661"/>
      <c r="Y105" s="661"/>
      <c r="Z105" s="661"/>
      <c r="AA105" s="258"/>
    </row>
    <row r="106" spans="1:27" ht="13.5" customHeight="1">
      <c r="A106" s="258"/>
      <c r="B106" s="661" t="s">
        <v>23</v>
      </c>
      <c r="C106" s="661"/>
      <c r="D106" s="661"/>
      <c r="E106" s="661"/>
      <c r="F106" s="661"/>
      <c r="G106" s="661"/>
      <c r="H106" s="661"/>
      <c r="I106" s="661"/>
      <c r="J106" s="661"/>
      <c r="K106" s="661"/>
      <c r="L106" s="661"/>
      <c r="M106" s="661"/>
      <c r="N106" s="661"/>
      <c r="O106" s="661"/>
      <c r="P106" s="661"/>
      <c r="Q106" s="661"/>
      <c r="R106" s="661"/>
      <c r="S106" s="661"/>
      <c r="T106" s="661"/>
      <c r="U106" s="661"/>
      <c r="V106" s="661"/>
      <c r="W106" s="661"/>
      <c r="X106" s="661"/>
      <c r="Y106" s="661"/>
      <c r="Z106" s="661"/>
      <c r="AA106" s="258"/>
    </row>
    <row r="107" spans="1:27" ht="13.5" customHeight="1">
      <c r="A107" s="258"/>
      <c r="B107" s="661" t="s">
        <v>884</v>
      </c>
      <c r="C107" s="661"/>
      <c r="D107" s="661"/>
      <c r="E107" s="661"/>
      <c r="F107" s="661"/>
      <c r="G107" s="661"/>
      <c r="H107" s="661"/>
      <c r="I107" s="661"/>
      <c r="J107" s="661"/>
      <c r="K107" s="661"/>
      <c r="L107" s="661"/>
      <c r="M107" s="661"/>
      <c r="N107" s="661"/>
      <c r="O107" s="661"/>
      <c r="P107" s="661"/>
      <c r="Q107" s="661"/>
      <c r="R107" s="661"/>
      <c r="S107" s="661"/>
      <c r="T107" s="661"/>
      <c r="U107" s="661"/>
      <c r="V107" s="661"/>
      <c r="W107" s="661"/>
      <c r="X107" s="661"/>
      <c r="Y107" s="661"/>
      <c r="Z107" s="661"/>
      <c r="AA107" s="258"/>
    </row>
    <row r="108" spans="1:27" ht="13.5" customHeight="1">
      <c r="A108" s="258"/>
      <c r="B108" s="661" t="s">
        <v>17</v>
      </c>
      <c r="C108" s="661"/>
      <c r="D108" s="661"/>
      <c r="E108" s="661"/>
      <c r="F108" s="661"/>
      <c r="G108" s="661"/>
      <c r="H108" s="661"/>
      <c r="I108" s="661"/>
      <c r="J108" s="661"/>
      <c r="K108" s="661"/>
      <c r="L108" s="661"/>
      <c r="M108" s="661"/>
      <c r="N108" s="661"/>
      <c r="O108" s="661"/>
      <c r="P108" s="661"/>
      <c r="Q108" s="661"/>
      <c r="R108" s="661"/>
      <c r="S108" s="661"/>
      <c r="T108" s="661"/>
      <c r="U108" s="661"/>
      <c r="V108" s="661"/>
      <c r="W108" s="661"/>
      <c r="X108" s="661"/>
      <c r="Y108" s="661"/>
      <c r="Z108" s="661"/>
      <c r="AA108" s="258"/>
    </row>
    <row r="109" spans="1:27" ht="13.5" customHeight="1">
      <c r="A109" s="258"/>
      <c r="B109" s="661" t="s">
        <v>24</v>
      </c>
      <c r="C109" s="661"/>
      <c r="D109" s="661"/>
      <c r="E109" s="661"/>
      <c r="F109" s="661"/>
      <c r="G109" s="661"/>
      <c r="H109" s="661"/>
      <c r="I109" s="661"/>
      <c r="J109" s="661"/>
      <c r="K109" s="661"/>
      <c r="L109" s="661"/>
      <c r="M109" s="661"/>
      <c r="N109" s="661"/>
      <c r="O109" s="661"/>
      <c r="P109" s="661"/>
      <c r="Q109" s="661"/>
      <c r="R109" s="661"/>
      <c r="S109" s="661"/>
      <c r="T109" s="661"/>
      <c r="U109" s="661"/>
      <c r="V109" s="661"/>
      <c r="W109" s="661"/>
      <c r="X109" s="661"/>
      <c r="Y109" s="661"/>
      <c r="Z109" s="661"/>
      <c r="AA109" s="258"/>
    </row>
    <row r="110" spans="1:27" ht="13.5" customHeight="1">
      <c r="A110" s="258"/>
      <c r="B110" s="661" t="s">
        <v>625</v>
      </c>
      <c r="C110" s="661"/>
      <c r="D110" s="661"/>
      <c r="E110" s="661"/>
      <c r="F110" s="661"/>
      <c r="G110" s="661"/>
      <c r="H110" s="661"/>
      <c r="I110" s="661"/>
      <c r="J110" s="661"/>
      <c r="K110" s="661"/>
      <c r="L110" s="661"/>
      <c r="M110" s="661"/>
      <c r="N110" s="661"/>
      <c r="O110" s="661"/>
      <c r="P110" s="661"/>
      <c r="Q110" s="661"/>
      <c r="R110" s="661"/>
      <c r="S110" s="661"/>
      <c r="T110" s="661"/>
      <c r="U110" s="661"/>
      <c r="V110" s="661"/>
      <c r="W110" s="661"/>
      <c r="X110" s="661"/>
      <c r="Y110" s="661"/>
      <c r="Z110" s="661"/>
      <c r="AA110" s="258"/>
    </row>
    <row r="111" spans="1:27" ht="13.5" customHeight="1">
      <c r="A111" s="258"/>
      <c r="B111" s="661" t="s">
        <v>16</v>
      </c>
      <c r="C111" s="661"/>
      <c r="D111" s="661"/>
      <c r="E111" s="661"/>
      <c r="F111" s="661"/>
      <c r="G111" s="661"/>
      <c r="H111" s="661"/>
      <c r="I111" s="661"/>
      <c r="J111" s="661"/>
      <c r="K111" s="661"/>
      <c r="L111" s="661"/>
      <c r="M111" s="661"/>
      <c r="N111" s="661"/>
      <c r="O111" s="661"/>
      <c r="P111" s="661"/>
      <c r="Q111" s="661"/>
      <c r="R111" s="661"/>
      <c r="S111" s="661"/>
      <c r="T111" s="661"/>
      <c r="U111" s="661"/>
      <c r="V111" s="661"/>
      <c r="W111" s="661"/>
      <c r="X111" s="661"/>
      <c r="Y111" s="661"/>
      <c r="Z111" s="661"/>
      <c r="AA111" s="258"/>
    </row>
    <row r="112" spans="1:27" ht="13.5" customHeight="1">
      <c r="A112" s="258"/>
      <c r="B112" s="661" t="s">
        <v>15</v>
      </c>
      <c r="C112" s="661"/>
      <c r="D112" s="661"/>
      <c r="E112" s="661"/>
      <c r="F112" s="661"/>
      <c r="G112" s="661"/>
      <c r="H112" s="661"/>
      <c r="I112" s="661"/>
      <c r="J112" s="661"/>
      <c r="K112" s="661"/>
      <c r="L112" s="661"/>
      <c r="M112" s="661"/>
      <c r="N112" s="661"/>
      <c r="O112" s="661"/>
      <c r="P112" s="661"/>
      <c r="Q112" s="661"/>
      <c r="R112" s="661"/>
      <c r="S112" s="661"/>
      <c r="T112" s="661"/>
      <c r="U112" s="661"/>
      <c r="V112" s="661"/>
      <c r="W112" s="661"/>
      <c r="X112" s="661"/>
      <c r="Y112" s="661"/>
      <c r="Z112" s="661"/>
      <c r="AA112" s="258"/>
    </row>
    <row r="113" spans="1:27" ht="13.5" customHeight="1">
      <c r="A113" s="258"/>
      <c r="B113" s="661" t="s">
        <v>14</v>
      </c>
      <c r="C113" s="661"/>
      <c r="D113" s="661"/>
      <c r="E113" s="661"/>
      <c r="F113" s="661"/>
      <c r="G113" s="661"/>
      <c r="H113" s="661"/>
      <c r="I113" s="661"/>
      <c r="J113" s="661"/>
      <c r="K113" s="661"/>
      <c r="L113" s="661"/>
      <c r="M113" s="661"/>
      <c r="N113" s="661"/>
      <c r="O113" s="661"/>
      <c r="P113" s="661"/>
      <c r="Q113" s="661"/>
      <c r="R113" s="661"/>
      <c r="S113" s="661"/>
      <c r="T113" s="661"/>
      <c r="U113" s="661"/>
      <c r="V113" s="661"/>
      <c r="W113" s="661"/>
      <c r="X113" s="661"/>
      <c r="Y113" s="661"/>
      <c r="Z113" s="661"/>
      <c r="AA113" s="258"/>
    </row>
    <row r="114" spans="1:27" ht="13.5" customHeight="1">
      <c r="A114" s="258"/>
      <c r="B114" s="661" t="s">
        <v>626</v>
      </c>
      <c r="C114" s="661"/>
      <c r="D114" s="661"/>
      <c r="E114" s="661"/>
      <c r="F114" s="661"/>
      <c r="G114" s="661"/>
      <c r="H114" s="661"/>
      <c r="I114" s="661"/>
      <c r="J114" s="661"/>
      <c r="K114" s="661"/>
      <c r="L114" s="661"/>
      <c r="M114" s="661"/>
      <c r="N114" s="661"/>
      <c r="O114" s="661"/>
      <c r="P114" s="661"/>
      <c r="Q114" s="661"/>
      <c r="R114" s="661"/>
      <c r="S114" s="661"/>
      <c r="T114" s="661"/>
      <c r="U114" s="661"/>
      <c r="V114" s="661"/>
      <c r="W114" s="661"/>
      <c r="X114" s="661"/>
      <c r="Y114" s="661"/>
      <c r="Z114" s="661"/>
      <c r="AA114" s="258"/>
    </row>
    <row r="115" spans="1:27" ht="13.5" customHeight="1">
      <c r="A115" s="258"/>
      <c r="B115" s="661" t="s">
        <v>25</v>
      </c>
      <c r="C115" s="661"/>
      <c r="D115" s="661"/>
      <c r="E115" s="661"/>
      <c r="F115" s="661"/>
      <c r="G115" s="661"/>
      <c r="H115" s="661"/>
      <c r="I115" s="661"/>
      <c r="J115" s="661"/>
      <c r="K115" s="661"/>
      <c r="L115" s="661"/>
      <c r="M115" s="661"/>
      <c r="N115" s="661"/>
      <c r="O115" s="661"/>
      <c r="P115" s="661"/>
      <c r="Q115" s="661"/>
      <c r="R115" s="661"/>
      <c r="S115" s="661"/>
      <c r="T115" s="661"/>
      <c r="U115" s="661"/>
      <c r="V115" s="661"/>
      <c r="W115" s="661"/>
      <c r="X115" s="661"/>
      <c r="Y115" s="661"/>
      <c r="Z115" s="661"/>
      <c r="AA115" s="258"/>
    </row>
    <row r="116" spans="1:27" ht="13.5" customHeight="1">
      <c r="A116" s="258"/>
      <c r="B116" s="661" t="s">
        <v>26</v>
      </c>
      <c r="C116" s="661"/>
      <c r="D116" s="661"/>
      <c r="E116" s="661"/>
      <c r="F116" s="661"/>
      <c r="G116" s="661"/>
      <c r="H116" s="661"/>
      <c r="I116" s="661"/>
      <c r="J116" s="661"/>
      <c r="K116" s="661"/>
      <c r="L116" s="661"/>
      <c r="M116" s="661"/>
      <c r="N116" s="661"/>
      <c r="O116" s="661"/>
      <c r="P116" s="661"/>
      <c r="Q116" s="661"/>
      <c r="R116" s="661"/>
      <c r="S116" s="661"/>
      <c r="T116" s="661"/>
      <c r="U116" s="661"/>
      <c r="V116" s="661"/>
      <c r="W116" s="661"/>
      <c r="X116" s="661"/>
      <c r="Y116" s="661"/>
      <c r="Z116" s="661"/>
      <c r="AA116" s="258"/>
    </row>
    <row r="117" spans="1:27" ht="13.5" customHeight="1">
      <c r="A117" s="258"/>
      <c r="B117" s="661" t="s">
        <v>27</v>
      </c>
      <c r="C117" s="661"/>
      <c r="D117" s="661"/>
      <c r="E117" s="661"/>
      <c r="F117" s="661"/>
      <c r="G117" s="661"/>
      <c r="H117" s="661"/>
      <c r="I117" s="661"/>
      <c r="J117" s="661"/>
      <c r="K117" s="661"/>
      <c r="L117" s="661"/>
      <c r="M117" s="661"/>
      <c r="N117" s="661"/>
      <c r="O117" s="661"/>
      <c r="P117" s="661"/>
      <c r="Q117" s="661"/>
      <c r="R117" s="661"/>
      <c r="S117" s="661"/>
      <c r="T117" s="661"/>
      <c r="U117" s="661"/>
      <c r="V117" s="661"/>
      <c r="W117" s="661"/>
      <c r="X117" s="661"/>
      <c r="Y117" s="661"/>
      <c r="Z117" s="661"/>
      <c r="AA117" s="258"/>
    </row>
    <row r="118" spans="1:27" ht="13.5" customHeight="1">
      <c r="A118" s="258"/>
      <c r="B118" s="661" t="s">
        <v>627</v>
      </c>
      <c r="C118" s="661"/>
      <c r="D118" s="661"/>
      <c r="E118" s="661"/>
      <c r="F118" s="661"/>
      <c r="G118" s="661"/>
      <c r="H118" s="661"/>
      <c r="I118" s="661"/>
      <c r="J118" s="661"/>
      <c r="K118" s="661"/>
      <c r="L118" s="661"/>
      <c r="M118" s="661"/>
      <c r="N118" s="661"/>
      <c r="O118" s="661"/>
      <c r="P118" s="661"/>
      <c r="Q118" s="661"/>
      <c r="R118" s="661"/>
      <c r="S118" s="661"/>
      <c r="T118" s="661"/>
      <c r="U118" s="661"/>
      <c r="V118" s="661"/>
      <c r="W118" s="661"/>
      <c r="X118" s="661"/>
      <c r="Y118" s="661"/>
      <c r="Z118" s="661"/>
      <c r="AA118" s="258"/>
    </row>
    <row r="119" spans="1:27" ht="13.5" customHeight="1">
      <c r="A119" s="258"/>
      <c r="B119" s="661" t="s">
        <v>28</v>
      </c>
      <c r="C119" s="661"/>
      <c r="D119" s="661"/>
      <c r="E119" s="661"/>
      <c r="F119" s="661"/>
      <c r="G119" s="661"/>
      <c r="H119" s="661"/>
      <c r="I119" s="661"/>
      <c r="J119" s="661"/>
      <c r="K119" s="661"/>
      <c r="L119" s="661"/>
      <c r="M119" s="661"/>
      <c r="N119" s="661"/>
      <c r="O119" s="661"/>
      <c r="P119" s="661"/>
      <c r="Q119" s="661"/>
      <c r="R119" s="661"/>
      <c r="S119" s="661"/>
      <c r="T119" s="661"/>
      <c r="U119" s="661"/>
      <c r="V119" s="661"/>
      <c r="W119" s="661"/>
      <c r="X119" s="661"/>
      <c r="Y119" s="661"/>
      <c r="Z119" s="661"/>
      <c r="AA119" s="258"/>
    </row>
    <row r="120" spans="1:27" ht="13.5" customHeight="1">
      <c r="A120" s="258"/>
      <c r="B120" s="661" t="s">
        <v>602</v>
      </c>
      <c r="C120" s="661"/>
      <c r="D120" s="661"/>
      <c r="E120" s="661"/>
      <c r="F120" s="661"/>
      <c r="G120" s="661"/>
      <c r="H120" s="661"/>
      <c r="I120" s="661"/>
      <c r="J120" s="661"/>
      <c r="K120" s="661"/>
      <c r="L120" s="661"/>
      <c r="M120" s="661"/>
      <c r="N120" s="661"/>
      <c r="O120" s="661"/>
      <c r="P120" s="661"/>
      <c r="Q120" s="661"/>
      <c r="R120" s="661"/>
      <c r="S120" s="661"/>
      <c r="T120" s="661"/>
      <c r="U120" s="661"/>
      <c r="V120" s="661"/>
      <c r="W120" s="661"/>
      <c r="X120" s="661"/>
      <c r="Y120" s="661"/>
      <c r="Z120" s="661"/>
      <c r="AA120" s="258"/>
    </row>
    <row r="121" spans="1:27" ht="13.5" customHeight="1">
      <c r="A121" s="258"/>
      <c r="B121" s="661" t="s">
        <v>13</v>
      </c>
      <c r="C121" s="661"/>
      <c r="D121" s="661"/>
      <c r="E121" s="661"/>
      <c r="F121" s="661"/>
      <c r="G121" s="661"/>
      <c r="H121" s="661"/>
      <c r="I121" s="661"/>
      <c r="J121" s="661"/>
      <c r="K121" s="661"/>
      <c r="L121" s="661"/>
      <c r="M121" s="661"/>
      <c r="N121" s="661"/>
      <c r="O121" s="661"/>
      <c r="P121" s="661"/>
      <c r="Q121" s="661"/>
      <c r="R121" s="661"/>
      <c r="S121" s="661"/>
      <c r="T121" s="661"/>
      <c r="U121" s="661"/>
      <c r="V121" s="661"/>
      <c r="W121" s="661"/>
      <c r="X121" s="661"/>
      <c r="Y121" s="661"/>
      <c r="Z121" s="661"/>
      <c r="AA121" s="258"/>
    </row>
    <row r="122" spans="1:27" ht="13.5" customHeight="1">
      <c r="A122" s="258"/>
      <c r="B122" s="661" t="s">
        <v>12</v>
      </c>
      <c r="C122" s="661"/>
      <c r="D122" s="661"/>
      <c r="E122" s="661"/>
      <c r="F122" s="661"/>
      <c r="G122" s="661"/>
      <c r="H122" s="661"/>
      <c r="I122" s="661"/>
      <c r="J122" s="661"/>
      <c r="K122" s="661"/>
      <c r="L122" s="661"/>
      <c r="M122" s="661"/>
      <c r="N122" s="661"/>
      <c r="O122" s="661"/>
      <c r="P122" s="661"/>
      <c r="Q122" s="661"/>
      <c r="R122" s="661"/>
      <c r="S122" s="661"/>
      <c r="T122" s="661"/>
      <c r="U122" s="661"/>
      <c r="V122" s="661"/>
      <c r="W122" s="661"/>
      <c r="X122" s="661"/>
      <c r="Y122" s="661"/>
      <c r="Z122" s="661"/>
      <c r="AA122" s="258"/>
    </row>
    <row r="123" spans="1:27" ht="13.5" customHeight="1">
      <c r="A123" s="258"/>
      <c r="B123" s="661" t="s">
        <v>773</v>
      </c>
      <c r="C123" s="661"/>
      <c r="D123" s="661"/>
      <c r="E123" s="661"/>
      <c r="F123" s="661"/>
      <c r="G123" s="661"/>
      <c r="H123" s="661"/>
      <c r="I123" s="661"/>
      <c r="J123" s="661"/>
      <c r="K123" s="661"/>
      <c r="L123" s="661"/>
      <c r="M123" s="661"/>
      <c r="N123" s="661"/>
      <c r="O123" s="661"/>
      <c r="P123" s="661"/>
      <c r="Q123" s="661"/>
      <c r="R123" s="661"/>
      <c r="S123" s="661"/>
      <c r="T123" s="661"/>
      <c r="U123" s="661"/>
      <c r="V123" s="661"/>
      <c r="W123" s="661"/>
      <c r="X123" s="661"/>
      <c r="Y123" s="661"/>
      <c r="Z123" s="661"/>
      <c r="AA123" s="258"/>
    </row>
    <row r="124" spans="1:27" ht="13.5" customHeight="1">
      <c r="A124" s="258"/>
      <c r="B124" s="661" t="s">
        <v>771</v>
      </c>
      <c r="C124" s="661"/>
      <c r="D124" s="661"/>
      <c r="E124" s="661"/>
      <c r="F124" s="661"/>
      <c r="G124" s="661"/>
      <c r="H124" s="661"/>
      <c r="I124" s="661"/>
      <c r="J124" s="661"/>
      <c r="K124" s="661"/>
      <c r="L124" s="661"/>
      <c r="M124" s="661"/>
      <c r="N124" s="661"/>
      <c r="O124" s="661"/>
      <c r="P124" s="661"/>
      <c r="Q124" s="661"/>
      <c r="R124" s="661"/>
      <c r="S124" s="661"/>
      <c r="T124" s="661"/>
      <c r="U124" s="661"/>
      <c r="V124" s="661"/>
      <c r="W124" s="661"/>
      <c r="X124" s="661"/>
      <c r="Y124" s="661"/>
      <c r="Z124" s="661"/>
      <c r="AA124" s="258"/>
    </row>
    <row r="125" spans="1:27" ht="13.5" customHeight="1">
      <c r="A125" s="258"/>
      <c r="B125" s="661" t="s">
        <v>603</v>
      </c>
      <c r="C125" s="661"/>
      <c r="D125" s="661"/>
      <c r="E125" s="661"/>
      <c r="F125" s="661"/>
      <c r="G125" s="661"/>
      <c r="H125" s="661"/>
      <c r="I125" s="661"/>
      <c r="J125" s="661"/>
      <c r="K125" s="661"/>
      <c r="L125" s="661"/>
      <c r="M125" s="661"/>
      <c r="N125" s="661"/>
      <c r="O125" s="661"/>
      <c r="P125" s="661"/>
      <c r="Q125" s="661"/>
      <c r="R125" s="661"/>
      <c r="S125" s="661"/>
      <c r="T125" s="661"/>
      <c r="U125" s="661"/>
      <c r="V125" s="661"/>
      <c r="W125" s="661"/>
      <c r="X125" s="661"/>
      <c r="Y125" s="661"/>
      <c r="Z125" s="661"/>
      <c r="AA125" s="258"/>
    </row>
    <row r="126" spans="1:27" ht="13.5" customHeight="1">
      <c r="A126" s="258"/>
      <c r="B126" s="661" t="s">
        <v>604</v>
      </c>
      <c r="C126" s="661"/>
      <c r="D126" s="661"/>
      <c r="E126" s="661"/>
      <c r="F126" s="661"/>
      <c r="G126" s="661"/>
      <c r="H126" s="661"/>
      <c r="I126" s="661"/>
      <c r="J126" s="661"/>
      <c r="K126" s="661"/>
      <c r="L126" s="661"/>
      <c r="M126" s="661"/>
      <c r="N126" s="661"/>
      <c r="O126" s="661"/>
      <c r="P126" s="661"/>
      <c r="Q126" s="661"/>
      <c r="R126" s="661"/>
      <c r="S126" s="661"/>
      <c r="T126" s="661"/>
      <c r="U126" s="661"/>
      <c r="V126" s="661"/>
      <c r="W126" s="661"/>
      <c r="X126" s="661"/>
      <c r="Y126" s="661"/>
      <c r="Z126" s="661"/>
      <c r="AA126" s="258"/>
    </row>
    <row r="127" spans="1:27" ht="13.5" customHeight="1">
      <c r="A127" s="258"/>
      <c r="B127" s="661" t="s">
        <v>605</v>
      </c>
      <c r="C127" s="661"/>
      <c r="D127" s="661"/>
      <c r="E127" s="661"/>
      <c r="F127" s="661"/>
      <c r="G127" s="661"/>
      <c r="H127" s="661"/>
      <c r="I127" s="661"/>
      <c r="J127" s="661"/>
      <c r="K127" s="661"/>
      <c r="L127" s="661"/>
      <c r="M127" s="661"/>
      <c r="N127" s="661"/>
      <c r="O127" s="661"/>
      <c r="P127" s="661"/>
      <c r="Q127" s="661"/>
      <c r="R127" s="661"/>
      <c r="S127" s="661"/>
      <c r="T127" s="661"/>
      <c r="U127" s="661"/>
      <c r="V127" s="661"/>
      <c r="W127" s="661"/>
      <c r="X127" s="661"/>
      <c r="Y127" s="661"/>
      <c r="Z127" s="661"/>
      <c r="AA127" s="258"/>
    </row>
    <row r="128" spans="1:27" ht="13.5" customHeight="1">
      <c r="A128" s="258"/>
      <c r="B128" s="661" t="s">
        <v>408</v>
      </c>
      <c r="C128" s="661"/>
      <c r="D128" s="661"/>
      <c r="E128" s="661"/>
      <c r="F128" s="661"/>
      <c r="G128" s="661"/>
      <c r="H128" s="661"/>
      <c r="I128" s="661"/>
      <c r="J128" s="661"/>
      <c r="K128" s="661"/>
      <c r="L128" s="661"/>
      <c r="M128" s="661"/>
      <c r="N128" s="661"/>
      <c r="O128" s="661"/>
      <c r="P128" s="661"/>
      <c r="Q128" s="661"/>
      <c r="R128" s="661"/>
      <c r="S128" s="661"/>
      <c r="T128" s="661"/>
      <c r="U128" s="661"/>
      <c r="V128" s="661"/>
      <c r="W128" s="661"/>
      <c r="X128" s="661"/>
      <c r="Y128" s="661"/>
      <c r="Z128" s="661"/>
      <c r="AA128" s="258"/>
    </row>
    <row r="129" spans="1:27" ht="13.5" customHeight="1">
      <c r="A129" s="258"/>
      <c r="B129" s="661" t="s">
        <v>409</v>
      </c>
      <c r="C129" s="661"/>
      <c r="D129" s="661"/>
      <c r="E129" s="661"/>
      <c r="F129" s="661"/>
      <c r="G129" s="661"/>
      <c r="H129" s="661"/>
      <c r="I129" s="661"/>
      <c r="J129" s="661"/>
      <c r="K129" s="661"/>
      <c r="L129" s="661"/>
      <c r="M129" s="661"/>
      <c r="N129" s="661"/>
      <c r="O129" s="661"/>
      <c r="P129" s="661"/>
      <c r="Q129" s="661"/>
      <c r="R129" s="661"/>
      <c r="S129" s="661"/>
      <c r="T129" s="661"/>
      <c r="U129" s="661"/>
      <c r="V129" s="661"/>
      <c r="W129" s="661"/>
      <c r="X129" s="661"/>
      <c r="Y129" s="661"/>
      <c r="Z129" s="661"/>
      <c r="AA129" s="258"/>
    </row>
    <row r="130" spans="1:27" ht="13.5" customHeight="1">
      <c r="A130" s="258"/>
      <c r="B130" s="661" t="s">
        <v>410</v>
      </c>
      <c r="C130" s="661"/>
      <c r="D130" s="661"/>
      <c r="E130" s="661"/>
      <c r="F130" s="661"/>
      <c r="G130" s="661"/>
      <c r="H130" s="661"/>
      <c r="I130" s="661"/>
      <c r="J130" s="661"/>
      <c r="K130" s="661"/>
      <c r="L130" s="661"/>
      <c r="M130" s="661"/>
      <c r="N130" s="661"/>
      <c r="O130" s="661"/>
      <c r="P130" s="661"/>
      <c r="Q130" s="661"/>
      <c r="R130" s="661"/>
      <c r="S130" s="661"/>
      <c r="T130" s="661"/>
      <c r="U130" s="661"/>
      <c r="V130" s="661"/>
      <c r="W130" s="661"/>
      <c r="X130" s="661"/>
      <c r="Y130" s="661"/>
      <c r="Z130" s="661"/>
      <c r="AA130" s="258"/>
    </row>
    <row r="131" spans="1:27" ht="13.5" customHeight="1">
      <c r="A131" s="258"/>
      <c r="B131" s="661" t="s">
        <v>1</v>
      </c>
      <c r="C131" s="661"/>
      <c r="D131" s="661"/>
      <c r="E131" s="661"/>
      <c r="F131" s="661"/>
      <c r="G131" s="661"/>
      <c r="H131" s="661"/>
      <c r="I131" s="661"/>
      <c r="J131" s="661"/>
      <c r="K131" s="661"/>
      <c r="L131" s="661"/>
      <c r="M131" s="661"/>
      <c r="N131" s="661"/>
      <c r="O131" s="661"/>
      <c r="P131" s="661"/>
      <c r="Q131" s="661"/>
      <c r="R131" s="661"/>
      <c r="S131" s="661"/>
      <c r="T131" s="661"/>
      <c r="U131" s="661"/>
      <c r="V131" s="661"/>
      <c r="W131" s="661"/>
      <c r="X131" s="661"/>
      <c r="Y131" s="661"/>
      <c r="Z131" s="661"/>
      <c r="AA131" s="258"/>
    </row>
    <row r="132" spans="1:27" ht="13.5" customHeight="1">
      <c r="A132" s="258"/>
      <c r="B132" s="661" t="s">
        <v>2</v>
      </c>
      <c r="C132" s="661"/>
      <c r="D132" s="661"/>
      <c r="E132" s="661"/>
      <c r="F132" s="661"/>
      <c r="G132" s="661"/>
      <c r="H132" s="661"/>
      <c r="I132" s="661"/>
      <c r="J132" s="661"/>
      <c r="K132" s="661"/>
      <c r="L132" s="661"/>
      <c r="M132" s="661"/>
      <c r="N132" s="661"/>
      <c r="O132" s="661"/>
      <c r="P132" s="661"/>
      <c r="Q132" s="661"/>
      <c r="R132" s="661"/>
      <c r="S132" s="661"/>
      <c r="T132" s="661"/>
      <c r="U132" s="661"/>
      <c r="V132" s="661"/>
      <c r="W132" s="661"/>
      <c r="X132" s="661"/>
      <c r="Y132" s="661"/>
      <c r="Z132" s="661"/>
      <c r="AA132" s="258"/>
    </row>
    <row r="133" spans="1:27" ht="13.5" customHeight="1">
      <c r="A133" s="258"/>
      <c r="B133" s="661" t="s">
        <v>406</v>
      </c>
      <c r="C133" s="661"/>
      <c r="D133" s="661"/>
      <c r="E133" s="661"/>
      <c r="F133" s="661"/>
      <c r="G133" s="661"/>
      <c r="H133" s="661"/>
      <c r="I133" s="661"/>
      <c r="J133" s="661"/>
      <c r="K133" s="661"/>
      <c r="L133" s="661"/>
      <c r="M133" s="661"/>
      <c r="N133" s="661"/>
      <c r="O133" s="661"/>
      <c r="P133" s="661"/>
      <c r="Q133" s="661"/>
      <c r="R133" s="661"/>
      <c r="S133" s="661"/>
      <c r="T133" s="661"/>
      <c r="U133" s="661"/>
      <c r="V133" s="661"/>
      <c r="W133" s="661"/>
      <c r="X133" s="661"/>
      <c r="Y133" s="661"/>
      <c r="Z133" s="661"/>
      <c r="AA133" s="258"/>
    </row>
    <row r="134" spans="1:27" ht="13.5" customHeight="1">
      <c r="A134" s="258"/>
      <c r="B134" s="661" t="s">
        <v>407</v>
      </c>
      <c r="C134" s="661"/>
      <c r="D134" s="661"/>
      <c r="E134" s="661"/>
      <c r="F134" s="661"/>
      <c r="G134" s="661"/>
      <c r="H134" s="661"/>
      <c r="I134" s="661"/>
      <c r="J134" s="661"/>
      <c r="K134" s="661"/>
      <c r="L134" s="661"/>
      <c r="M134" s="661"/>
      <c r="N134" s="661"/>
      <c r="O134" s="661"/>
      <c r="P134" s="661"/>
      <c r="Q134" s="661"/>
      <c r="R134" s="661"/>
      <c r="S134" s="661"/>
      <c r="T134" s="661"/>
      <c r="U134" s="661"/>
      <c r="V134" s="661"/>
      <c r="W134" s="661"/>
      <c r="X134" s="661"/>
      <c r="Y134" s="661"/>
      <c r="Z134" s="661"/>
      <c r="AA134" s="258"/>
    </row>
    <row r="135" spans="1:27" ht="13.5" customHeight="1">
      <c r="A135" s="258"/>
      <c r="B135" s="661" t="s">
        <v>606</v>
      </c>
      <c r="C135" s="661"/>
      <c r="D135" s="661"/>
      <c r="E135" s="661"/>
      <c r="F135" s="661"/>
      <c r="G135" s="661"/>
      <c r="H135" s="661"/>
      <c r="I135" s="661"/>
      <c r="J135" s="661"/>
      <c r="K135" s="661"/>
      <c r="L135" s="661"/>
      <c r="M135" s="661"/>
      <c r="N135" s="661"/>
      <c r="O135" s="661"/>
      <c r="P135" s="661"/>
      <c r="Q135" s="661"/>
      <c r="R135" s="661"/>
      <c r="S135" s="661"/>
      <c r="T135" s="661"/>
      <c r="U135" s="661"/>
      <c r="V135" s="661"/>
      <c r="W135" s="661"/>
      <c r="X135" s="661"/>
      <c r="Y135" s="661"/>
      <c r="Z135" s="661"/>
      <c r="AA135" s="258"/>
    </row>
    <row r="136" spans="1:27" ht="13.5" customHeight="1">
      <c r="A136" s="258"/>
      <c r="B136" s="661" t="s">
        <v>607</v>
      </c>
      <c r="C136" s="661"/>
      <c r="D136" s="661"/>
      <c r="E136" s="661"/>
      <c r="F136" s="661"/>
      <c r="G136" s="661"/>
      <c r="H136" s="661"/>
      <c r="I136" s="661"/>
      <c r="J136" s="661"/>
      <c r="K136" s="661"/>
      <c r="L136" s="661"/>
      <c r="M136" s="661"/>
      <c r="N136" s="661"/>
      <c r="O136" s="661"/>
      <c r="P136" s="661"/>
      <c r="Q136" s="661"/>
      <c r="R136" s="661"/>
      <c r="S136" s="661"/>
      <c r="T136" s="661"/>
      <c r="U136" s="661"/>
      <c r="V136" s="661"/>
      <c r="W136" s="661"/>
      <c r="X136" s="661"/>
      <c r="Y136" s="661"/>
      <c r="Z136" s="661"/>
      <c r="AA136" s="258"/>
    </row>
    <row r="137" spans="1:27" ht="13.5" customHeight="1">
      <c r="A137" s="258"/>
      <c r="B137" s="661" t="s">
        <v>608</v>
      </c>
      <c r="C137" s="661"/>
      <c r="D137" s="661"/>
      <c r="E137" s="661"/>
      <c r="F137" s="661"/>
      <c r="G137" s="661"/>
      <c r="H137" s="661"/>
      <c r="I137" s="661"/>
      <c r="J137" s="661"/>
      <c r="K137" s="661"/>
      <c r="L137" s="661"/>
      <c r="M137" s="661"/>
      <c r="N137" s="661"/>
      <c r="O137" s="661"/>
      <c r="P137" s="661"/>
      <c r="Q137" s="661"/>
      <c r="R137" s="661"/>
      <c r="S137" s="661"/>
      <c r="T137" s="661"/>
      <c r="U137" s="661"/>
      <c r="V137" s="661"/>
      <c r="W137" s="661"/>
      <c r="X137" s="661"/>
      <c r="Y137" s="661"/>
      <c r="Z137" s="661"/>
      <c r="AA137" s="258"/>
    </row>
    <row r="138" spans="1:27" ht="13.5" customHeight="1">
      <c r="A138" s="258"/>
      <c r="B138" s="661" t="s">
        <v>609</v>
      </c>
      <c r="C138" s="661"/>
      <c r="D138" s="661"/>
      <c r="E138" s="661"/>
      <c r="F138" s="661"/>
      <c r="G138" s="661"/>
      <c r="H138" s="661"/>
      <c r="I138" s="661"/>
      <c r="J138" s="661"/>
      <c r="K138" s="661"/>
      <c r="L138" s="661"/>
      <c r="M138" s="661"/>
      <c r="N138" s="661"/>
      <c r="O138" s="661"/>
      <c r="P138" s="661"/>
      <c r="Q138" s="661"/>
      <c r="R138" s="661"/>
      <c r="S138" s="661"/>
      <c r="T138" s="661"/>
      <c r="U138" s="661"/>
      <c r="V138" s="661"/>
      <c r="W138" s="661"/>
      <c r="X138" s="661"/>
      <c r="Y138" s="661"/>
      <c r="Z138" s="661"/>
      <c r="AA138" s="258"/>
    </row>
    <row r="139" spans="1:27" ht="13.5" customHeight="1">
      <c r="A139" s="258"/>
      <c r="B139" s="661" t="s">
        <v>610</v>
      </c>
      <c r="C139" s="661"/>
      <c r="D139" s="661"/>
      <c r="E139" s="661"/>
      <c r="F139" s="661"/>
      <c r="G139" s="661"/>
      <c r="H139" s="661"/>
      <c r="I139" s="661"/>
      <c r="J139" s="661"/>
      <c r="K139" s="661"/>
      <c r="L139" s="661"/>
      <c r="M139" s="661"/>
      <c r="N139" s="661"/>
      <c r="O139" s="661"/>
      <c r="P139" s="661"/>
      <c r="Q139" s="661"/>
      <c r="R139" s="661"/>
      <c r="S139" s="661"/>
      <c r="T139" s="661"/>
      <c r="U139" s="661"/>
      <c r="V139" s="661"/>
      <c r="W139" s="661"/>
      <c r="X139" s="661"/>
      <c r="Y139" s="661"/>
      <c r="Z139" s="661"/>
      <c r="AA139" s="258"/>
    </row>
    <row r="140" spans="1:27" ht="13.5" customHeight="1">
      <c r="A140" s="258"/>
      <c r="B140" s="661" t="s">
        <v>611</v>
      </c>
      <c r="C140" s="661"/>
      <c r="D140" s="661"/>
      <c r="E140" s="661"/>
      <c r="F140" s="661"/>
      <c r="G140" s="661"/>
      <c r="H140" s="661"/>
      <c r="I140" s="661"/>
      <c r="J140" s="661"/>
      <c r="K140" s="661"/>
      <c r="L140" s="661"/>
      <c r="M140" s="661"/>
      <c r="N140" s="661"/>
      <c r="O140" s="661"/>
      <c r="P140" s="661"/>
      <c r="Q140" s="661"/>
      <c r="R140" s="661"/>
      <c r="S140" s="661"/>
      <c r="T140" s="661"/>
      <c r="U140" s="661"/>
      <c r="V140" s="661"/>
      <c r="W140" s="661"/>
      <c r="X140" s="661"/>
      <c r="Y140" s="661"/>
      <c r="Z140" s="661"/>
      <c r="AA140" s="258"/>
    </row>
    <row r="141" spans="1:27" ht="13.5" customHeight="1">
      <c r="A141" s="258"/>
      <c r="B141" s="661" t="s">
        <v>612</v>
      </c>
      <c r="C141" s="661"/>
      <c r="D141" s="661"/>
      <c r="E141" s="661"/>
      <c r="F141" s="661"/>
      <c r="G141" s="661"/>
      <c r="H141" s="661"/>
      <c r="I141" s="661"/>
      <c r="J141" s="661"/>
      <c r="K141" s="661"/>
      <c r="L141" s="661"/>
      <c r="M141" s="661"/>
      <c r="N141" s="661"/>
      <c r="O141" s="661"/>
      <c r="P141" s="661"/>
      <c r="Q141" s="661"/>
      <c r="R141" s="661"/>
      <c r="S141" s="661"/>
      <c r="T141" s="661"/>
      <c r="U141" s="661"/>
      <c r="V141" s="661"/>
      <c r="W141" s="661"/>
      <c r="X141" s="661"/>
      <c r="Y141" s="661"/>
      <c r="Z141" s="661"/>
      <c r="AA141" s="258"/>
    </row>
    <row r="142" spans="1:27" ht="13.5" customHeight="1">
      <c r="A142" s="258"/>
      <c r="B142" s="661" t="s">
        <v>613</v>
      </c>
      <c r="C142" s="661"/>
      <c r="D142" s="661"/>
      <c r="E142" s="661"/>
      <c r="F142" s="661"/>
      <c r="G142" s="661"/>
      <c r="H142" s="661"/>
      <c r="I142" s="661"/>
      <c r="J142" s="661"/>
      <c r="K142" s="661"/>
      <c r="L142" s="661"/>
      <c r="M142" s="661"/>
      <c r="N142" s="661"/>
      <c r="O142" s="661"/>
      <c r="P142" s="661"/>
      <c r="Q142" s="661"/>
      <c r="R142" s="661"/>
      <c r="S142" s="661"/>
      <c r="T142" s="661"/>
      <c r="U142" s="661"/>
      <c r="V142" s="661"/>
      <c r="W142" s="661"/>
      <c r="X142" s="661"/>
      <c r="Y142" s="661"/>
      <c r="Z142" s="661"/>
      <c r="AA142" s="258"/>
    </row>
    <row r="143" spans="1:27" ht="13.5" customHeight="1">
      <c r="A143" s="258"/>
      <c r="B143" s="661" t="s">
        <v>614</v>
      </c>
      <c r="C143" s="661"/>
      <c r="D143" s="661"/>
      <c r="E143" s="661"/>
      <c r="F143" s="661"/>
      <c r="G143" s="661"/>
      <c r="H143" s="661"/>
      <c r="I143" s="661"/>
      <c r="J143" s="661"/>
      <c r="K143" s="661"/>
      <c r="L143" s="661"/>
      <c r="M143" s="661"/>
      <c r="N143" s="661"/>
      <c r="O143" s="661"/>
      <c r="P143" s="661"/>
      <c r="Q143" s="661"/>
      <c r="R143" s="661"/>
      <c r="S143" s="661"/>
      <c r="T143" s="661"/>
      <c r="U143" s="661"/>
      <c r="V143" s="661"/>
      <c r="W143" s="661"/>
      <c r="X143" s="661"/>
      <c r="Y143" s="661"/>
      <c r="Z143" s="661"/>
      <c r="AA143" s="258"/>
    </row>
    <row r="144" spans="1:27" ht="13.5" customHeight="1">
      <c r="A144" s="258"/>
      <c r="B144" s="661" t="s">
        <v>615</v>
      </c>
      <c r="C144" s="661"/>
      <c r="D144" s="661"/>
      <c r="E144" s="661"/>
      <c r="F144" s="661"/>
      <c r="G144" s="661"/>
      <c r="H144" s="661"/>
      <c r="I144" s="661"/>
      <c r="J144" s="661"/>
      <c r="K144" s="661"/>
      <c r="L144" s="661"/>
      <c r="M144" s="661"/>
      <c r="N144" s="661"/>
      <c r="O144" s="661"/>
      <c r="P144" s="661"/>
      <c r="Q144" s="661"/>
      <c r="R144" s="661"/>
      <c r="S144" s="661"/>
      <c r="T144" s="661"/>
      <c r="U144" s="661"/>
      <c r="V144" s="661"/>
      <c r="W144" s="661"/>
      <c r="X144" s="661"/>
      <c r="Y144" s="661"/>
      <c r="Z144" s="661"/>
      <c r="AA144" s="258"/>
    </row>
    <row r="145" spans="1:27" ht="13.5" customHeight="1">
      <c r="A145" s="258"/>
      <c r="B145" s="661" t="s">
        <v>616</v>
      </c>
      <c r="C145" s="661"/>
      <c r="D145" s="661"/>
      <c r="E145" s="661"/>
      <c r="F145" s="661"/>
      <c r="G145" s="661"/>
      <c r="H145" s="661"/>
      <c r="I145" s="661"/>
      <c r="J145" s="661"/>
      <c r="K145" s="661"/>
      <c r="L145" s="661"/>
      <c r="M145" s="661"/>
      <c r="N145" s="661"/>
      <c r="O145" s="661"/>
      <c r="P145" s="661"/>
      <c r="Q145" s="661"/>
      <c r="R145" s="661"/>
      <c r="S145" s="661"/>
      <c r="T145" s="661"/>
      <c r="U145" s="661"/>
      <c r="V145" s="661"/>
      <c r="W145" s="661"/>
      <c r="X145" s="661"/>
      <c r="Y145" s="661"/>
      <c r="Z145" s="661"/>
      <c r="AA145" s="258"/>
    </row>
    <row r="146" spans="1:27" ht="13.5" customHeight="1">
      <c r="A146" s="258"/>
      <c r="B146" s="661" t="s">
        <v>617</v>
      </c>
      <c r="C146" s="661"/>
      <c r="D146" s="661"/>
      <c r="E146" s="661"/>
      <c r="F146" s="661"/>
      <c r="G146" s="661"/>
      <c r="H146" s="661"/>
      <c r="I146" s="661"/>
      <c r="J146" s="661"/>
      <c r="K146" s="661"/>
      <c r="L146" s="661"/>
      <c r="M146" s="661"/>
      <c r="N146" s="661"/>
      <c r="O146" s="661"/>
      <c r="P146" s="661"/>
      <c r="Q146" s="661"/>
      <c r="R146" s="661"/>
      <c r="S146" s="661"/>
      <c r="T146" s="661"/>
      <c r="U146" s="661"/>
      <c r="V146" s="661"/>
      <c r="W146" s="661"/>
      <c r="X146" s="661"/>
      <c r="Y146" s="661"/>
      <c r="Z146" s="661"/>
      <c r="AA146" s="258"/>
    </row>
    <row r="147" spans="1:27" ht="13.5" customHeight="1">
      <c r="A147" s="258"/>
      <c r="B147" s="661" t="s">
        <v>3</v>
      </c>
      <c r="C147" s="661"/>
      <c r="D147" s="661"/>
      <c r="E147" s="661"/>
      <c r="F147" s="661"/>
      <c r="G147" s="661"/>
      <c r="H147" s="661"/>
      <c r="I147" s="661"/>
      <c r="J147" s="661"/>
      <c r="K147" s="661"/>
      <c r="L147" s="661"/>
      <c r="M147" s="661"/>
      <c r="N147" s="661"/>
      <c r="O147" s="661"/>
      <c r="P147" s="661"/>
      <c r="Q147" s="661"/>
      <c r="R147" s="661"/>
      <c r="S147" s="661"/>
      <c r="T147" s="661"/>
      <c r="U147" s="661"/>
      <c r="V147" s="661"/>
      <c r="W147" s="661"/>
      <c r="X147" s="661"/>
      <c r="Y147" s="661"/>
      <c r="Z147" s="661"/>
      <c r="AA147" s="258"/>
    </row>
    <row r="148" spans="1:27" ht="13.5" customHeight="1">
      <c r="B148" s="661" t="s">
        <v>29</v>
      </c>
      <c r="C148" s="661"/>
      <c r="D148" s="661"/>
      <c r="E148" s="661"/>
      <c r="F148" s="661"/>
      <c r="G148" s="661"/>
      <c r="H148" s="661"/>
      <c r="I148" s="661"/>
      <c r="J148" s="661"/>
      <c r="K148" s="661"/>
      <c r="L148" s="661"/>
      <c r="M148" s="661"/>
      <c r="N148" s="661"/>
      <c r="O148" s="661"/>
      <c r="P148" s="661"/>
      <c r="Q148" s="661"/>
      <c r="R148" s="661"/>
      <c r="S148" s="661"/>
      <c r="T148" s="661"/>
      <c r="U148" s="661"/>
      <c r="V148" s="661"/>
      <c r="W148" s="661"/>
      <c r="X148" s="661"/>
      <c r="Y148" s="661"/>
      <c r="Z148" s="661"/>
    </row>
    <row r="149" spans="1:27" ht="13.5" customHeight="1">
      <c r="B149" s="661" t="s">
        <v>30</v>
      </c>
      <c r="C149" s="661"/>
      <c r="D149" s="661"/>
      <c r="E149" s="661"/>
      <c r="F149" s="661"/>
      <c r="G149" s="661"/>
      <c r="H149" s="661"/>
      <c r="I149" s="661"/>
      <c r="J149" s="661"/>
      <c r="K149" s="661"/>
      <c r="L149" s="661"/>
      <c r="M149" s="661"/>
      <c r="N149" s="661"/>
      <c r="O149" s="661"/>
      <c r="P149" s="661"/>
      <c r="Q149" s="661"/>
      <c r="R149" s="661"/>
      <c r="S149" s="661"/>
      <c r="T149" s="661"/>
      <c r="U149" s="661"/>
      <c r="V149" s="661"/>
      <c r="W149" s="661"/>
      <c r="X149" s="661"/>
      <c r="Y149" s="661"/>
      <c r="Z149" s="661"/>
    </row>
    <row r="150" spans="1:27" ht="13.5" customHeight="1">
      <c r="B150" s="661" t="s">
        <v>628</v>
      </c>
      <c r="C150" s="661"/>
      <c r="D150" s="661"/>
      <c r="E150" s="661"/>
      <c r="F150" s="661"/>
      <c r="G150" s="661"/>
      <c r="H150" s="661"/>
      <c r="I150" s="661"/>
      <c r="J150" s="661"/>
      <c r="K150" s="661"/>
      <c r="L150" s="661"/>
      <c r="M150" s="661"/>
      <c r="N150" s="661"/>
      <c r="O150" s="661"/>
      <c r="P150" s="661"/>
      <c r="Q150" s="661"/>
      <c r="R150" s="661"/>
      <c r="S150" s="661"/>
      <c r="T150" s="661"/>
      <c r="U150" s="661"/>
      <c r="V150" s="661"/>
      <c r="W150" s="661"/>
      <c r="X150" s="661"/>
      <c r="Y150" s="661"/>
      <c r="Z150" s="661"/>
    </row>
    <row r="151" spans="1:27" ht="13.5" customHeight="1">
      <c r="B151" s="661" t="s">
        <v>31</v>
      </c>
      <c r="C151" s="661"/>
      <c r="D151" s="661"/>
      <c r="E151" s="661"/>
      <c r="F151" s="661"/>
      <c r="G151" s="661"/>
      <c r="H151" s="661"/>
      <c r="I151" s="661"/>
      <c r="J151" s="661"/>
      <c r="K151" s="661"/>
      <c r="L151" s="661"/>
      <c r="M151" s="661"/>
      <c r="N151" s="661"/>
      <c r="O151" s="661"/>
      <c r="P151" s="661"/>
      <c r="Q151" s="661"/>
      <c r="R151" s="661"/>
      <c r="S151" s="661"/>
      <c r="T151" s="661"/>
      <c r="U151" s="661"/>
      <c r="V151" s="661"/>
      <c r="W151" s="661"/>
      <c r="X151" s="661"/>
      <c r="Y151" s="661"/>
      <c r="Z151" s="661"/>
    </row>
    <row r="152" spans="1:27" ht="13.5" customHeight="1">
      <c r="B152" s="661" t="s">
        <v>619</v>
      </c>
      <c r="C152" s="661"/>
      <c r="D152" s="661"/>
      <c r="E152" s="661"/>
      <c r="F152" s="661"/>
      <c r="G152" s="661"/>
      <c r="H152" s="661"/>
      <c r="I152" s="661"/>
      <c r="J152" s="661"/>
      <c r="K152" s="661"/>
      <c r="L152" s="661"/>
      <c r="M152" s="661"/>
      <c r="N152" s="661"/>
      <c r="O152" s="661"/>
      <c r="P152" s="661"/>
      <c r="Q152" s="661"/>
      <c r="R152" s="661"/>
      <c r="S152" s="661"/>
      <c r="T152" s="661"/>
      <c r="U152" s="661"/>
      <c r="V152" s="661"/>
      <c r="W152" s="661"/>
      <c r="X152" s="661"/>
      <c r="Y152" s="661"/>
      <c r="Z152" s="661"/>
    </row>
    <row r="153" spans="1:27" ht="13.5" customHeight="1">
      <c r="B153" s="661" t="s">
        <v>32</v>
      </c>
      <c r="C153" s="661"/>
      <c r="D153" s="661"/>
      <c r="E153" s="661"/>
      <c r="F153" s="661"/>
      <c r="G153" s="661"/>
      <c r="H153" s="661"/>
      <c r="I153" s="661"/>
      <c r="J153" s="661"/>
      <c r="K153" s="661"/>
      <c r="L153" s="661"/>
      <c r="M153" s="661"/>
      <c r="N153" s="661"/>
      <c r="O153" s="661"/>
      <c r="P153" s="661"/>
      <c r="Q153" s="661"/>
      <c r="R153" s="661"/>
      <c r="S153" s="661"/>
      <c r="T153" s="661"/>
      <c r="U153" s="661"/>
      <c r="V153" s="661"/>
      <c r="W153" s="661"/>
      <c r="X153" s="661"/>
      <c r="Y153" s="661"/>
      <c r="Z153" s="661"/>
    </row>
    <row r="154" spans="1:27" ht="13.5" customHeight="1">
      <c r="B154" s="661" t="s">
        <v>33</v>
      </c>
      <c r="C154" s="661"/>
      <c r="D154" s="661"/>
      <c r="E154" s="661"/>
      <c r="F154" s="661"/>
      <c r="G154" s="661"/>
      <c r="H154" s="661"/>
      <c r="I154" s="661"/>
      <c r="J154" s="661"/>
      <c r="K154" s="661"/>
      <c r="L154" s="661"/>
      <c r="M154" s="661"/>
      <c r="N154" s="661"/>
      <c r="O154" s="661"/>
      <c r="P154" s="661"/>
      <c r="Q154" s="661"/>
      <c r="R154" s="661"/>
      <c r="S154" s="661"/>
      <c r="T154" s="661"/>
      <c r="U154" s="661"/>
      <c r="V154" s="661"/>
      <c r="W154" s="661"/>
      <c r="X154" s="661"/>
      <c r="Y154" s="661"/>
      <c r="Z154" s="661"/>
    </row>
    <row r="155" spans="1:27" ht="13.5" customHeight="1">
      <c r="B155" s="661" t="s">
        <v>629</v>
      </c>
      <c r="C155" s="661"/>
      <c r="D155" s="661"/>
      <c r="E155" s="661"/>
      <c r="F155" s="661"/>
      <c r="G155" s="661"/>
      <c r="H155" s="661"/>
      <c r="I155" s="661"/>
      <c r="J155" s="661"/>
      <c r="K155" s="661"/>
      <c r="L155" s="661"/>
      <c r="M155" s="661"/>
      <c r="N155" s="661"/>
      <c r="O155" s="661"/>
      <c r="P155" s="661"/>
      <c r="Q155" s="661"/>
      <c r="R155" s="661"/>
      <c r="S155" s="661"/>
      <c r="T155" s="661"/>
      <c r="U155" s="661"/>
      <c r="V155" s="661"/>
      <c r="W155" s="661"/>
      <c r="X155" s="661"/>
      <c r="Y155" s="661"/>
      <c r="Z155" s="661"/>
    </row>
    <row r="156" spans="1:27" ht="13.5" customHeight="1">
      <c r="B156" s="661" t="s">
        <v>34</v>
      </c>
      <c r="C156" s="661"/>
      <c r="D156" s="661"/>
      <c r="E156" s="661"/>
      <c r="F156" s="661"/>
      <c r="G156" s="661"/>
      <c r="H156" s="661"/>
      <c r="I156" s="661"/>
      <c r="J156" s="661"/>
      <c r="K156" s="661"/>
      <c r="L156" s="661"/>
      <c r="M156" s="661"/>
      <c r="N156" s="661"/>
      <c r="O156" s="661"/>
      <c r="P156" s="661"/>
      <c r="Q156" s="661"/>
      <c r="R156" s="661"/>
      <c r="S156" s="661"/>
      <c r="T156" s="661"/>
      <c r="U156" s="661"/>
      <c r="V156" s="661"/>
      <c r="W156" s="661"/>
      <c r="X156" s="661"/>
      <c r="Y156" s="661"/>
      <c r="Z156" s="661"/>
    </row>
    <row r="157" spans="1:27" ht="13.5" customHeight="1">
      <c r="B157" s="661" t="s">
        <v>35</v>
      </c>
      <c r="C157" s="661"/>
      <c r="D157" s="661"/>
      <c r="E157" s="661"/>
      <c r="F157" s="661"/>
      <c r="G157" s="661"/>
      <c r="H157" s="661"/>
      <c r="I157" s="661"/>
      <c r="J157" s="661"/>
      <c r="K157" s="661"/>
      <c r="L157" s="661"/>
      <c r="M157" s="661"/>
      <c r="N157" s="661"/>
      <c r="O157" s="661"/>
      <c r="P157" s="661"/>
      <c r="Q157" s="661"/>
      <c r="R157" s="661"/>
      <c r="S157" s="661"/>
      <c r="T157" s="661"/>
      <c r="U157" s="661"/>
      <c r="V157" s="661"/>
      <c r="W157" s="661"/>
      <c r="X157" s="661"/>
      <c r="Y157" s="661"/>
      <c r="Z157" s="661"/>
    </row>
    <row r="158" spans="1:27" ht="13.5" customHeight="1">
      <c r="B158" s="661" t="s">
        <v>620</v>
      </c>
      <c r="C158" s="661"/>
      <c r="D158" s="661"/>
      <c r="E158" s="661"/>
      <c r="F158" s="661"/>
      <c r="G158" s="661"/>
      <c r="H158" s="661"/>
      <c r="I158" s="661"/>
      <c r="J158" s="661"/>
      <c r="K158" s="661"/>
      <c r="L158" s="661"/>
      <c r="M158" s="661"/>
      <c r="N158" s="661"/>
      <c r="O158" s="661"/>
      <c r="P158" s="661"/>
      <c r="Q158" s="661"/>
      <c r="R158" s="661"/>
      <c r="S158" s="661"/>
      <c r="T158" s="661"/>
      <c r="U158" s="661"/>
      <c r="V158" s="661"/>
      <c r="W158" s="661"/>
      <c r="X158" s="661"/>
      <c r="Y158" s="661"/>
      <c r="Z158" s="661"/>
    </row>
    <row r="159" spans="1:27" ht="13.5" customHeight="1">
      <c r="B159" s="661" t="s">
        <v>36</v>
      </c>
      <c r="C159" s="661"/>
      <c r="D159" s="661"/>
      <c r="E159" s="661"/>
      <c r="F159" s="661"/>
      <c r="G159" s="661"/>
      <c r="H159" s="661"/>
      <c r="I159" s="661"/>
      <c r="J159" s="661"/>
      <c r="K159" s="661"/>
      <c r="L159" s="661"/>
      <c r="M159" s="661"/>
      <c r="N159" s="661"/>
      <c r="O159" s="661"/>
      <c r="P159" s="661"/>
      <c r="Q159" s="661"/>
      <c r="R159" s="661"/>
      <c r="S159" s="661"/>
      <c r="T159" s="661"/>
      <c r="U159" s="661"/>
      <c r="V159" s="661"/>
      <c r="W159" s="661"/>
      <c r="X159" s="661"/>
      <c r="Y159" s="661"/>
      <c r="Z159" s="661"/>
    </row>
    <row r="160" spans="1:27" ht="13.5" customHeight="1">
      <c r="B160" s="661" t="s">
        <v>621</v>
      </c>
      <c r="C160" s="661"/>
      <c r="D160" s="661"/>
      <c r="E160" s="661"/>
      <c r="F160" s="661"/>
      <c r="G160" s="661"/>
      <c r="H160" s="661"/>
      <c r="I160" s="661"/>
      <c r="J160" s="661"/>
      <c r="K160" s="661"/>
      <c r="L160" s="661"/>
      <c r="M160" s="661"/>
      <c r="N160" s="661"/>
      <c r="O160" s="661"/>
      <c r="P160" s="661"/>
      <c r="Q160" s="661"/>
      <c r="R160" s="661"/>
      <c r="S160" s="661"/>
      <c r="T160" s="661"/>
      <c r="U160" s="661"/>
      <c r="V160" s="661"/>
      <c r="W160" s="661"/>
      <c r="X160" s="661"/>
      <c r="Y160" s="661"/>
      <c r="Z160" s="661"/>
    </row>
    <row r="161" spans="2:26" ht="13.5" customHeight="1">
      <c r="B161" s="661" t="s">
        <v>11</v>
      </c>
      <c r="C161" s="661"/>
      <c r="D161" s="661"/>
      <c r="E161" s="661"/>
      <c r="F161" s="661"/>
      <c r="G161" s="661"/>
      <c r="H161" s="661"/>
      <c r="I161" s="661"/>
      <c r="J161" s="661"/>
      <c r="K161" s="661"/>
      <c r="L161" s="661"/>
      <c r="M161" s="661"/>
      <c r="N161" s="661"/>
      <c r="O161" s="661"/>
      <c r="P161" s="661"/>
      <c r="Q161" s="661"/>
      <c r="R161" s="661"/>
      <c r="S161" s="661"/>
      <c r="T161" s="661"/>
      <c r="U161" s="661"/>
      <c r="V161" s="661"/>
      <c r="W161" s="661"/>
      <c r="X161" s="661"/>
      <c r="Y161" s="661"/>
      <c r="Z161" s="661"/>
    </row>
    <row r="162" spans="2:26" ht="13.5" customHeight="1">
      <c r="B162" s="661" t="s">
        <v>37</v>
      </c>
      <c r="C162" s="661"/>
      <c r="D162" s="661"/>
      <c r="E162" s="661"/>
      <c r="F162" s="661"/>
      <c r="G162" s="661"/>
      <c r="H162" s="661"/>
      <c r="I162" s="661"/>
      <c r="J162" s="661"/>
      <c r="K162" s="661"/>
      <c r="L162" s="661"/>
      <c r="M162" s="661"/>
      <c r="N162" s="661"/>
      <c r="O162" s="661"/>
      <c r="P162" s="661"/>
      <c r="Q162" s="661"/>
      <c r="R162" s="661"/>
      <c r="S162" s="661"/>
      <c r="T162" s="661"/>
      <c r="U162" s="661"/>
      <c r="V162" s="661"/>
      <c r="W162" s="661"/>
      <c r="X162" s="661"/>
      <c r="Y162" s="661"/>
      <c r="Z162" s="661"/>
    </row>
    <row r="163" spans="2:26" ht="13.5" customHeight="1">
      <c r="B163" s="661" t="s">
        <v>630</v>
      </c>
      <c r="C163" s="661"/>
      <c r="D163" s="661"/>
      <c r="E163" s="661"/>
      <c r="F163" s="661"/>
      <c r="G163" s="661"/>
      <c r="H163" s="661"/>
      <c r="I163" s="661"/>
      <c r="J163" s="661"/>
      <c r="K163" s="661"/>
      <c r="L163" s="661"/>
      <c r="M163" s="661"/>
      <c r="N163" s="661"/>
      <c r="O163" s="661"/>
      <c r="P163" s="661"/>
      <c r="Q163" s="661"/>
      <c r="R163" s="661"/>
      <c r="S163" s="661"/>
      <c r="T163" s="661"/>
      <c r="U163" s="661"/>
      <c r="V163" s="661"/>
      <c r="W163" s="661"/>
      <c r="X163" s="661"/>
      <c r="Y163" s="661"/>
      <c r="Z163" s="661"/>
    </row>
    <row r="164" spans="2:26" ht="13.5" customHeight="1">
      <c r="B164" s="661" t="s">
        <v>10</v>
      </c>
      <c r="C164" s="661"/>
      <c r="D164" s="661"/>
      <c r="E164" s="661"/>
      <c r="F164" s="661"/>
      <c r="G164" s="661"/>
      <c r="H164" s="661"/>
      <c r="I164" s="661"/>
      <c r="J164" s="661"/>
      <c r="K164" s="661"/>
      <c r="L164" s="661"/>
      <c r="M164" s="661"/>
      <c r="N164" s="661"/>
      <c r="O164" s="661"/>
      <c r="P164" s="661"/>
      <c r="Q164" s="661"/>
      <c r="R164" s="661"/>
      <c r="S164" s="661"/>
      <c r="T164" s="661"/>
      <c r="U164" s="661"/>
      <c r="V164" s="661"/>
      <c r="W164" s="661"/>
      <c r="X164" s="661"/>
      <c r="Y164" s="661"/>
      <c r="Z164" s="661"/>
    </row>
    <row r="165" spans="2:26" ht="13.5" customHeight="1">
      <c r="B165" s="661" t="s">
        <v>9</v>
      </c>
      <c r="C165" s="661"/>
      <c r="D165" s="661"/>
      <c r="E165" s="661"/>
      <c r="F165" s="661"/>
      <c r="G165" s="661"/>
      <c r="H165" s="661"/>
      <c r="I165" s="661"/>
      <c r="J165" s="661"/>
      <c r="K165" s="661"/>
      <c r="L165" s="661"/>
      <c r="M165" s="661"/>
      <c r="N165" s="661"/>
      <c r="O165" s="661"/>
      <c r="P165" s="661"/>
      <c r="Q165" s="661"/>
      <c r="R165" s="661"/>
      <c r="S165" s="661"/>
      <c r="T165" s="661"/>
      <c r="U165" s="661"/>
      <c r="V165" s="661"/>
      <c r="W165" s="661"/>
      <c r="X165" s="661"/>
      <c r="Y165" s="661"/>
      <c r="Z165" s="661"/>
    </row>
    <row r="166" spans="2:26" ht="13.5" customHeight="1">
      <c r="B166" s="661" t="s">
        <v>38</v>
      </c>
      <c r="C166" s="661"/>
      <c r="D166" s="661"/>
      <c r="E166" s="661"/>
      <c r="F166" s="661"/>
      <c r="G166" s="661"/>
      <c r="H166" s="661"/>
      <c r="I166" s="661"/>
      <c r="J166" s="661"/>
      <c r="K166" s="661"/>
      <c r="L166" s="661"/>
      <c r="M166" s="661"/>
      <c r="N166" s="661"/>
      <c r="O166" s="661"/>
      <c r="P166" s="661"/>
      <c r="Q166" s="661"/>
      <c r="R166" s="661"/>
      <c r="S166" s="661"/>
      <c r="T166" s="661"/>
      <c r="U166" s="661"/>
      <c r="V166" s="661"/>
      <c r="W166" s="661"/>
      <c r="X166" s="661"/>
      <c r="Y166" s="661"/>
      <c r="Z166" s="661"/>
    </row>
    <row r="167" spans="2:26" ht="13.5" customHeight="1">
      <c r="B167" s="661" t="s">
        <v>8</v>
      </c>
      <c r="C167" s="661"/>
      <c r="D167" s="661"/>
      <c r="E167" s="661"/>
      <c r="F167" s="661"/>
      <c r="G167" s="661"/>
      <c r="H167" s="661"/>
      <c r="I167" s="661"/>
      <c r="J167" s="661"/>
      <c r="K167" s="661"/>
      <c r="L167" s="661"/>
      <c r="M167" s="661"/>
      <c r="N167" s="661"/>
      <c r="O167" s="661"/>
      <c r="P167" s="661"/>
      <c r="Q167" s="661"/>
      <c r="R167" s="661"/>
      <c r="S167" s="661"/>
      <c r="T167" s="661"/>
      <c r="U167" s="661"/>
      <c r="V167" s="661"/>
      <c r="W167" s="661"/>
      <c r="X167" s="661"/>
      <c r="Y167" s="661"/>
      <c r="Z167" s="661"/>
    </row>
    <row r="168" spans="2:26" ht="13.5" customHeight="1">
      <c r="B168" s="661" t="s">
        <v>729</v>
      </c>
      <c r="C168" s="661"/>
      <c r="D168" s="661"/>
      <c r="E168" s="661"/>
      <c r="F168" s="661"/>
      <c r="G168" s="661"/>
      <c r="H168" s="661"/>
      <c r="I168" s="661"/>
      <c r="J168" s="661"/>
      <c r="K168" s="661"/>
      <c r="L168" s="661"/>
      <c r="M168" s="661"/>
      <c r="N168" s="661"/>
      <c r="O168" s="661"/>
      <c r="P168" s="661"/>
      <c r="Q168" s="661"/>
      <c r="R168" s="661"/>
      <c r="S168" s="661"/>
      <c r="T168" s="661"/>
      <c r="U168" s="661"/>
      <c r="V168" s="661"/>
      <c r="W168" s="661"/>
      <c r="X168" s="661"/>
      <c r="Y168" s="661"/>
      <c r="Z168" s="661"/>
    </row>
    <row r="169" spans="2:26" ht="13.5" customHeight="1">
      <c r="B169" s="661" t="s">
        <v>713</v>
      </c>
      <c r="C169" s="661"/>
      <c r="D169" s="661"/>
      <c r="E169" s="661"/>
      <c r="F169" s="661"/>
      <c r="G169" s="661"/>
      <c r="H169" s="661"/>
      <c r="I169" s="661"/>
      <c r="J169" s="661"/>
      <c r="K169" s="661"/>
      <c r="L169" s="661"/>
      <c r="M169" s="661"/>
      <c r="N169" s="661"/>
      <c r="O169" s="661"/>
      <c r="P169" s="661"/>
      <c r="Q169" s="661"/>
      <c r="R169" s="661"/>
      <c r="S169" s="661"/>
      <c r="T169" s="661"/>
      <c r="U169" s="661"/>
      <c r="V169" s="661"/>
      <c r="W169" s="661"/>
      <c r="X169" s="661"/>
      <c r="Y169" s="661"/>
      <c r="Z169" s="661"/>
    </row>
    <row r="170" spans="2:26" ht="13.5" customHeight="1">
      <c r="B170" s="661" t="s">
        <v>39</v>
      </c>
      <c r="C170" s="661"/>
      <c r="D170" s="661"/>
      <c r="E170" s="661"/>
      <c r="F170" s="661"/>
      <c r="G170" s="661"/>
      <c r="H170" s="661"/>
      <c r="I170" s="661"/>
      <c r="J170" s="661"/>
      <c r="K170" s="661"/>
      <c r="L170" s="661"/>
      <c r="M170" s="661"/>
      <c r="N170" s="661"/>
      <c r="O170" s="661"/>
      <c r="P170" s="661"/>
      <c r="Q170" s="661"/>
      <c r="R170" s="661"/>
      <c r="S170" s="661"/>
      <c r="T170" s="661"/>
      <c r="U170" s="661"/>
      <c r="V170" s="661"/>
      <c r="W170" s="661"/>
      <c r="X170" s="661"/>
      <c r="Y170" s="661"/>
      <c r="Z170" s="661"/>
    </row>
    <row r="171" spans="2:26" ht="13.5" customHeight="1">
      <c r="B171" s="661"/>
      <c r="C171" s="661"/>
      <c r="D171" s="661"/>
      <c r="E171" s="661"/>
      <c r="F171" s="661"/>
      <c r="G171" s="661"/>
      <c r="H171" s="661"/>
      <c r="I171" s="661"/>
      <c r="J171" s="661"/>
      <c r="K171" s="661"/>
      <c r="L171" s="661"/>
      <c r="M171" s="661"/>
      <c r="N171" s="661"/>
      <c r="O171" s="661"/>
      <c r="P171" s="661"/>
      <c r="Q171" s="661"/>
      <c r="R171" s="661"/>
      <c r="S171" s="661"/>
      <c r="T171" s="661"/>
      <c r="U171" s="661"/>
      <c r="V171" s="661"/>
      <c r="W171" s="661"/>
      <c r="X171" s="661"/>
      <c r="Y171" s="661"/>
      <c r="Z171" s="661"/>
    </row>
  </sheetData>
  <mergeCells count="115">
    <mergeCell ref="B116:Z116"/>
    <mergeCell ref="M39:N39"/>
    <mergeCell ref="B134:Z134"/>
    <mergeCell ref="B94:Z94"/>
    <mergeCell ref="B95:Z95"/>
    <mergeCell ref="B96:Z96"/>
    <mergeCell ref="B101:Z101"/>
    <mergeCell ref="B102:Z102"/>
    <mergeCell ref="B103:Z103"/>
    <mergeCell ref="B104:Z104"/>
    <mergeCell ref="B97:Z97"/>
    <mergeCell ref="O40:X40"/>
    <mergeCell ref="M40:N40"/>
    <mergeCell ref="B106:Z106"/>
    <mergeCell ref="B107:Z107"/>
    <mergeCell ref="B114:Z114"/>
    <mergeCell ref="B132:Z132"/>
    <mergeCell ref="B133:Z133"/>
    <mergeCell ref="O41:X41"/>
    <mergeCell ref="B93:Z93"/>
    <mergeCell ref="B92:Z92"/>
    <mergeCell ref="B90:Z90"/>
    <mergeCell ref="B91:Z91"/>
    <mergeCell ref="B171:Z171"/>
    <mergeCell ref="B145:Z145"/>
    <mergeCell ref="B135:Z135"/>
    <mergeCell ref="B123:Z123"/>
    <mergeCell ref="B124:Z124"/>
    <mergeCell ref="B127:Z127"/>
    <mergeCell ref="B128:Z128"/>
    <mergeCell ref="B136:Z136"/>
    <mergeCell ref="B137:Z137"/>
    <mergeCell ref="B131:Z131"/>
    <mergeCell ref="B129:Z129"/>
    <mergeCell ref="B153:Z153"/>
    <mergeCell ref="B138:Z138"/>
    <mergeCell ref="B139:Z139"/>
    <mergeCell ref="B140:Z140"/>
    <mergeCell ref="B141:Z141"/>
    <mergeCell ref="B143:Z143"/>
    <mergeCell ref="B144:Z144"/>
    <mergeCell ref="B169:Z169"/>
    <mergeCell ref="B165:Z165"/>
    <mergeCell ref="B166:Z166"/>
    <mergeCell ref="B167:Z167"/>
    <mergeCell ref="B168:Z168"/>
    <mergeCell ref="B159:Z159"/>
    <mergeCell ref="B170:Z170"/>
    <mergeCell ref="B156:Z156"/>
    <mergeCell ref="B154:Z154"/>
    <mergeCell ref="B155:Z155"/>
    <mergeCell ref="B130:Z130"/>
    <mergeCell ref="I40:L40"/>
    <mergeCell ref="M41:N41"/>
    <mergeCell ref="B142:Z142"/>
    <mergeCell ref="B117:Z117"/>
    <mergeCell ref="B118:Z118"/>
    <mergeCell ref="B109:Z109"/>
    <mergeCell ref="B110:Z110"/>
    <mergeCell ref="B111:Z111"/>
    <mergeCell ref="B112:Z112"/>
    <mergeCell ref="B98:Z98"/>
    <mergeCell ref="B99:Z99"/>
    <mergeCell ref="B100:Z100"/>
    <mergeCell ref="B113:Z113"/>
    <mergeCell ref="B115:Z115"/>
    <mergeCell ref="B108:Z108"/>
    <mergeCell ref="B146:Z146"/>
    <mergeCell ref="B147:Z147"/>
    <mergeCell ref="B152:Z152"/>
    <mergeCell ref="B105:Z105"/>
    <mergeCell ref="O35:R36"/>
    <mergeCell ref="S35:X36"/>
    <mergeCell ref="O39:X39"/>
    <mergeCell ref="C7:F7"/>
    <mergeCell ref="C10:F10"/>
    <mergeCell ref="X19:Z19"/>
    <mergeCell ref="B23:Z26"/>
    <mergeCell ref="C13:F13"/>
    <mergeCell ref="C19:F19"/>
    <mergeCell ref="C16:F16"/>
    <mergeCell ref="I16:P16"/>
    <mergeCell ref="T19:V19"/>
    <mergeCell ref="Y35:Y36"/>
    <mergeCell ref="M33:N34"/>
    <mergeCell ref="M35:N36"/>
    <mergeCell ref="O33:Y34"/>
    <mergeCell ref="I34:L35"/>
    <mergeCell ref="B30:I30"/>
    <mergeCell ref="X2:Z5"/>
    <mergeCell ref="G3:U4"/>
    <mergeCell ref="I19:M19"/>
    <mergeCell ref="P19:R19"/>
    <mergeCell ref="Q17:U17"/>
    <mergeCell ref="C17:O17"/>
    <mergeCell ref="H7:Z8"/>
    <mergeCell ref="H10:Z10"/>
    <mergeCell ref="H13:O13"/>
    <mergeCell ref="B160:Z160"/>
    <mergeCell ref="B161:Z161"/>
    <mergeCell ref="B162:Z162"/>
    <mergeCell ref="B163:Z163"/>
    <mergeCell ref="B164:Z164"/>
    <mergeCell ref="B119:Z119"/>
    <mergeCell ref="B125:Z125"/>
    <mergeCell ref="B126:Z126"/>
    <mergeCell ref="B148:Z148"/>
    <mergeCell ref="B149:Z149"/>
    <mergeCell ref="B150:Z150"/>
    <mergeCell ref="B151:Z151"/>
    <mergeCell ref="B157:Z157"/>
    <mergeCell ref="B158:Z158"/>
    <mergeCell ref="B120:Z120"/>
    <mergeCell ref="B121:Z121"/>
    <mergeCell ref="B122:Z122"/>
  </mergeCells>
  <phoneticPr fontId="3"/>
  <printOptions horizontalCentered="1"/>
  <pageMargins left="0.78740157480314965" right="0.78740157480314965" top="0.78740157480314965" bottom="0.78740157480314965" header="0.59055118110236227" footer="0.59055118110236227"/>
  <pageSetup paperSize="9" orientation="portrait" r:id="rId1"/>
  <headerFooter alignWithMargins="0">
    <oddHeader>&amp;L様式第２８号</oddHeader>
  </headerFooter>
  <rowBreaks count="2" manualBreakCount="2">
    <brk id="89" max="26" man="1"/>
    <brk id="147" max="16383"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3"/>
  <sheetViews>
    <sheetView view="pageBreakPreview" zoomScaleNormal="100" workbookViewId="0"/>
  </sheetViews>
  <sheetFormatPr defaultColWidth="3.125" defaultRowHeight="18" customHeight="1"/>
  <cols>
    <col min="1" max="16384" width="3.125" style="111"/>
  </cols>
  <sheetData>
    <row r="1" spans="1:27" ht="18" customHeight="1">
      <c r="A1" s="141"/>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3"/>
    </row>
    <row r="2" spans="1:27" ht="18" customHeight="1">
      <c r="A2" s="144"/>
      <c r="B2" s="128"/>
      <c r="C2" s="128"/>
      <c r="D2" s="128"/>
      <c r="E2" s="128"/>
      <c r="F2" s="128"/>
      <c r="G2" s="128"/>
      <c r="H2" s="128"/>
      <c r="I2" s="128"/>
      <c r="J2" s="128"/>
      <c r="K2" s="128"/>
      <c r="L2" s="128"/>
      <c r="M2" s="128"/>
      <c r="N2" s="128"/>
      <c r="O2" s="128"/>
      <c r="P2" s="128"/>
      <c r="Q2" s="128"/>
      <c r="R2" s="128"/>
      <c r="S2" s="128"/>
      <c r="T2" s="128"/>
      <c r="U2" s="128"/>
      <c r="V2" s="128"/>
      <c r="W2" s="80"/>
      <c r="X2" s="407" t="s">
        <v>172</v>
      </c>
      <c r="Y2" s="408"/>
      <c r="Z2" s="409"/>
      <c r="AA2" s="145"/>
    </row>
    <row r="3" spans="1:27" ht="18" customHeight="1">
      <c r="A3" s="144"/>
      <c r="B3" s="128"/>
      <c r="C3" s="128"/>
      <c r="D3" s="128"/>
      <c r="E3" s="128"/>
      <c r="F3" s="128"/>
      <c r="G3" s="387" t="s">
        <v>411</v>
      </c>
      <c r="H3" s="387"/>
      <c r="I3" s="387"/>
      <c r="J3" s="387"/>
      <c r="K3" s="387"/>
      <c r="L3" s="387"/>
      <c r="M3" s="387"/>
      <c r="N3" s="387"/>
      <c r="O3" s="387"/>
      <c r="P3" s="387"/>
      <c r="Q3" s="387"/>
      <c r="R3" s="387"/>
      <c r="S3" s="387"/>
      <c r="T3" s="387"/>
      <c r="U3" s="387"/>
      <c r="V3" s="128"/>
      <c r="W3" s="146"/>
      <c r="X3" s="410"/>
      <c r="Y3" s="411"/>
      <c r="Z3" s="412"/>
      <c r="AA3" s="145"/>
    </row>
    <row r="4" spans="1:27" ht="18" customHeight="1">
      <c r="A4" s="144"/>
      <c r="B4" s="128"/>
      <c r="C4" s="128"/>
      <c r="D4" s="128"/>
      <c r="E4" s="128"/>
      <c r="F4" s="128"/>
      <c r="G4" s="387"/>
      <c r="H4" s="387"/>
      <c r="I4" s="387"/>
      <c r="J4" s="387"/>
      <c r="K4" s="387"/>
      <c r="L4" s="387"/>
      <c r="M4" s="387"/>
      <c r="N4" s="387"/>
      <c r="O4" s="387"/>
      <c r="P4" s="387"/>
      <c r="Q4" s="387"/>
      <c r="R4" s="387"/>
      <c r="S4" s="387"/>
      <c r="T4" s="387"/>
      <c r="U4" s="387"/>
      <c r="V4" s="128"/>
      <c r="W4" s="146"/>
      <c r="X4" s="410"/>
      <c r="Y4" s="411"/>
      <c r="Z4" s="412"/>
      <c r="AA4" s="145"/>
    </row>
    <row r="5" spans="1:27" ht="18" customHeight="1">
      <c r="A5" s="144"/>
      <c r="B5" s="128"/>
      <c r="C5" s="128"/>
      <c r="D5" s="128"/>
      <c r="E5" s="128"/>
      <c r="F5" s="128"/>
      <c r="G5" s="128"/>
      <c r="H5" s="128"/>
      <c r="I5" s="128"/>
      <c r="J5" s="128"/>
      <c r="K5" s="128"/>
      <c r="L5" s="128"/>
      <c r="M5" s="128"/>
      <c r="N5" s="128"/>
      <c r="O5" s="128"/>
      <c r="P5" s="128"/>
      <c r="Q5" s="128"/>
      <c r="R5" s="128"/>
      <c r="S5" s="128"/>
      <c r="T5" s="128"/>
      <c r="U5" s="128"/>
      <c r="V5" s="128"/>
      <c r="W5" s="146"/>
      <c r="X5" s="413"/>
      <c r="Y5" s="414"/>
      <c r="Z5" s="415"/>
      <c r="AA5" s="145"/>
    </row>
    <row r="6" spans="1:27" ht="18" customHeight="1">
      <c r="A6" s="147"/>
      <c r="B6" s="80"/>
      <c r="C6" s="80"/>
      <c r="D6" s="80"/>
      <c r="E6" s="80"/>
      <c r="F6" s="80"/>
      <c r="G6" s="80"/>
      <c r="H6" s="80"/>
      <c r="I6" s="80"/>
      <c r="J6" s="80"/>
      <c r="K6" s="80"/>
      <c r="L6" s="80"/>
      <c r="M6" s="80"/>
      <c r="N6" s="80"/>
      <c r="O6" s="80"/>
      <c r="P6" s="80"/>
      <c r="Q6" s="80"/>
      <c r="R6" s="80"/>
      <c r="S6" s="80"/>
      <c r="T6" s="80"/>
      <c r="U6" s="80"/>
      <c r="V6" s="80"/>
      <c r="W6" s="80"/>
      <c r="X6" s="80"/>
      <c r="Y6" s="80"/>
      <c r="Z6" s="80"/>
      <c r="AA6" s="148"/>
    </row>
    <row r="7" spans="1:27" ht="18" customHeight="1">
      <c r="A7" s="147"/>
      <c r="B7" s="128">
        <v>1</v>
      </c>
      <c r="C7" s="393" t="s">
        <v>454</v>
      </c>
      <c r="D7" s="393"/>
      <c r="E7" s="393"/>
      <c r="F7" s="393"/>
      <c r="G7" s="393"/>
      <c r="H7" s="80"/>
      <c r="I7" s="87"/>
      <c r="J7" s="87"/>
      <c r="K7" s="87"/>
      <c r="L7" s="87"/>
      <c r="M7" s="87"/>
      <c r="N7" s="87"/>
      <c r="O7" s="87"/>
      <c r="P7" s="87"/>
      <c r="Q7" s="87"/>
      <c r="R7" s="87"/>
      <c r="S7" s="87"/>
      <c r="T7" s="87"/>
      <c r="U7" s="87"/>
      <c r="V7" s="87"/>
      <c r="W7" s="87"/>
      <c r="X7" s="87"/>
      <c r="Y7" s="87"/>
      <c r="Z7" s="87"/>
      <c r="AA7" s="148"/>
    </row>
    <row r="8" spans="1:27" ht="18" customHeight="1">
      <c r="A8" s="147"/>
      <c r="B8" s="128"/>
      <c r="C8" s="97"/>
      <c r="D8" s="97"/>
      <c r="E8" s="97"/>
      <c r="F8" s="97"/>
      <c r="G8" s="97"/>
      <c r="H8" s="80"/>
      <c r="AA8" s="148"/>
    </row>
    <row r="9" spans="1:27" ht="18" customHeight="1">
      <c r="A9" s="147"/>
      <c r="B9" s="523" t="s">
        <v>437</v>
      </c>
      <c r="C9" s="523"/>
      <c r="D9" s="523"/>
      <c r="E9" s="523"/>
      <c r="F9" s="523"/>
      <c r="G9" s="523"/>
      <c r="H9" s="523"/>
      <c r="I9" s="523"/>
      <c r="J9" s="523"/>
      <c r="K9" s="523"/>
      <c r="L9" s="523" t="s">
        <v>438</v>
      </c>
      <c r="M9" s="523"/>
      <c r="N9" s="523"/>
      <c r="O9" s="523"/>
      <c r="P9" s="523"/>
      <c r="Q9" s="523" t="s">
        <v>412</v>
      </c>
      <c r="R9" s="523"/>
      <c r="S9" s="523"/>
      <c r="T9" s="523"/>
      <c r="U9" s="523"/>
      <c r="V9" s="523" t="s">
        <v>439</v>
      </c>
      <c r="W9" s="523"/>
      <c r="X9" s="523"/>
      <c r="Y9" s="523"/>
      <c r="Z9" s="523"/>
      <c r="AA9" s="148"/>
    </row>
    <row r="10" spans="1:27" ht="18" customHeight="1">
      <c r="A10" s="147"/>
      <c r="B10" s="667"/>
      <c r="C10" s="667"/>
      <c r="D10" s="667"/>
      <c r="E10" s="667"/>
      <c r="F10" s="667"/>
      <c r="G10" s="667"/>
      <c r="H10" s="667"/>
      <c r="I10" s="667"/>
      <c r="J10" s="667"/>
      <c r="K10" s="667"/>
      <c r="L10" s="668"/>
      <c r="M10" s="668"/>
      <c r="N10" s="668"/>
      <c r="O10" s="668"/>
      <c r="P10" s="668"/>
      <c r="Q10" s="668"/>
      <c r="R10" s="668"/>
      <c r="S10" s="668"/>
      <c r="T10" s="668"/>
      <c r="U10" s="668"/>
      <c r="V10" s="664"/>
      <c r="W10" s="665"/>
      <c r="X10" s="665"/>
      <c r="Y10" s="665"/>
      <c r="Z10" s="666"/>
      <c r="AA10" s="148"/>
    </row>
    <row r="11" spans="1:27" ht="18" customHeight="1">
      <c r="A11" s="147"/>
      <c r="B11" s="667"/>
      <c r="C11" s="667"/>
      <c r="D11" s="667"/>
      <c r="E11" s="667"/>
      <c r="F11" s="667"/>
      <c r="G11" s="667"/>
      <c r="H11" s="667"/>
      <c r="I11" s="667"/>
      <c r="J11" s="667"/>
      <c r="K11" s="667"/>
      <c r="L11" s="668"/>
      <c r="M11" s="668"/>
      <c r="N11" s="668"/>
      <c r="O11" s="668"/>
      <c r="P11" s="668"/>
      <c r="Q11" s="668"/>
      <c r="R11" s="668"/>
      <c r="S11" s="668"/>
      <c r="T11" s="668"/>
      <c r="U11" s="668"/>
      <c r="V11" s="664"/>
      <c r="W11" s="665"/>
      <c r="X11" s="665"/>
      <c r="Y11" s="665"/>
      <c r="Z11" s="666"/>
      <c r="AA11" s="148"/>
    </row>
    <row r="12" spans="1:27" ht="18" customHeight="1">
      <c r="A12" s="147"/>
      <c r="B12" s="667"/>
      <c r="C12" s="667"/>
      <c r="D12" s="667"/>
      <c r="E12" s="667"/>
      <c r="F12" s="667"/>
      <c r="G12" s="667"/>
      <c r="H12" s="667"/>
      <c r="I12" s="667"/>
      <c r="J12" s="667"/>
      <c r="K12" s="667"/>
      <c r="L12" s="668"/>
      <c r="M12" s="668"/>
      <c r="N12" s="668"/>
      <c r="O12" s="668"/>
      <c r="P12" s="668"/>
      <c r="Q12" s="668"/>
      <c r="R12" s="668"/>
      <c r="S12" s="668"/>
      <c r="T12" s="668"/>
      <c r="U12" s="668"/>
      <c r="V12" s="664"/>
      <c r="W12" s="665"/>
      <c r="X12" s="665"/>
      <c r="Y12" s="665"/>
      <c r="Z12" s="666"/>
      <c r="AA12" s="148"/>
    </row>
    <row r="13" spans="1:27" ht="18" customHeight="1">
      <c r="A13" s="147"/>
      <c r="B13" s="667"/>
      <c r="C13" s="667"/>
      <c r="D13" s="667"/>
      <c r="E13" s="667"/>
      <c r="F13" s="667"/>
      <c r="G13" s="667"/>
      <c r="H13" s="667"/>
      <c r="I13" s="667"/>
      <c r="J13" s="667"/>
      <c r="K13" s="667"/>
      <c r="L13" s="668"/>
      <c r="M13" s="668"/>
      <c r="N13" s="668"/>
      <c r="O13" s="668"/>
      <c r="P13" s="668"/>
      <c r="Q13" s="668"/>
      <c r="R13" s="668"/>
      <c r="S13" s="668"/>
      <c r="T13" s="668"/>
      <c r="U13" s="668"/>
      <c r="V13" s="664"/>
      <c r="W13" s="665"/>
      <c r="X13" s="665"/>
      <c r="Y13" s="665"/>
      <c r="Z13" s="666"/>
      <c r="AA13" s="148"/>
    </row>
    <row r="14" spans="1:27" ht="18" customHeight="1">
      <c r="A14" s="147"/>
      <c r="B14" s="667"/>
      <c r="C14" s="667"/>
      <c r="D14" s="667"/>
      <c r="E14" s="667"/>
      <c r="F14" s="667"/>
      <c r="G14" s="667"/>
      <c r="H14" s="667"/>
      <c r="I14" s="667"/>
      <c r="J14" s="667"/>
      <c r="K14" s="667"/>
      <c r="L14" s="668"/>
      <c r="M14" s="668"/>
      <c r="N14" s="668"/>
      <c r="O14" s="668"/>
      <c r="P14" s="668"/>
      <c r="Q14" s="668"/>
      <c r="R14" s="668"/>
      <c r="S14" s="668"/>
      <c r="T14" s="668"/>
      <c r="U14" s="668"/>
      <c r="V14" s="664"/>
      <c r="W14" s="665"/>
      <c r="X14" s="665"/>
      <c r="Y14" s="665"/>
      <c r="Z14" s="666"/>
      <c r="AA14" s="148"/>
    </row>
    <row r="15" spans="1:27" ht="18" customHeight="1">
      <c r="A15" s="147"/>
      <c r="H15" s="80"/>
      <c r="I15" s="80"/>
      <c r="J15" s="80"/>
      <c r="K15" s="80"/>
      <c r="L15" s="80"/>
      <c r="M15" s="80"/>
      <c r="N15" s="80"/>
      <c r="O15" s="80"/>
      <c r="P15" s="80"/>
      <c r="Q15" s="80"/>
      <c r="R15" s="80"/>
      <c r="S15" s="80"/>
      <c r="T15" s="80"/>
      <c r="U15" s="80"/>
      <c r="V15" s="80"/>
      <c r="W15" s="80"/>
      <c r="X15" s="80"/>
      <c r="Y15" s="80"/>
      <c r="Z15" s="80"/>
      <c r="AA15" s="148"/>
    </row>
    <row r="16" spans="1:27" ht="18" customHeight="1">
      <c r="A16" s="147"/>
      <c r="B16" s="128">
        <v>2</v>
      </c>
      <c r="C16" s="393" t="s">
        <v>413</v>
      </c>
      <c r="D16" s="393"/>
      <c r="E16" s="393"/>
      <c r="F16" s="393"/>
      <c r="G16" s="393"/>
      <c r="H16" s="80"/>
      <c r="I16" s="669"/>
      <c r="J16" s="669"/>
      <c r="K16" s="669"/>
      <c r="L16" s="669"/>
      <c r="M16" s="669"/>
      <c r="N16" s="669"/>
      <c r="O16" s="669"/>
      <c r="P16" s="669"/>
      <c r="Q16" s="669"/>
      <c r="R16" s="669"/>
      <c r="S16" s="669"/>
      <c r="T16" s="669"/>
      <c r="U16" s="669"/>
      <c r="V16" s="669"/>
      <c r="W16" s="669"/>
      <c r="X16" s="669"/>
      <c r="Y16" s="669"/>
      <c r="Z16" s="669"/>
      <c r="AA16" s="148"/>
    </row>
    <row r="17" spans="1:27" ht="18" customHeight="1">
      <c r="A17" s="147"/>
      <c r="B17" s="128"/>
      <c r="C17" s="97"/>
      <c r="D17" s="97"/>
      <c r="E17" s="97"/>
      <c r="F17" s="97"/>
      <c r="G17" s="97"/>
      <c r="H17" s="80"/>
      <c r="I17" s="87"/>
      <c r="J17" s="87"/>
      <c r="K17" s="87"/>
      <c r="L17" s="87"/>
      <c r="M17" s="87"/>
      <c r="N17" s="87"/>
      <c r="O17" s="87"/>
      <c r="P17" s="87"/>
      <c r="Q17" s="87"/>
      <c r="R17" s="87"/>
      <c r="S17" s="87"/>
      <c r="T17" s="87"/>
      <c r="U17" s="87"/>
      <c r="V17" s="87"/>
      <c r="W17" s="87"/>
      <c r="X17" s="87"/>
      <c r="Y17" s="87"/>
      <c r="Z17" s="87"/>
      <c r="AA17" s="148"/>
    </row>
    <row r="18" spans="1:27" ht="18" customHeight="1">
      <c r="A18" s="147"/>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148"/>
    </row>
    <row r="19" spans="1:27" ht="18" customHeight="1">
      <c r="A19" s="147"/>
      <c r="B19" s="128">
        <v>3</v>
      </c>
      <c r="C19" s="393" t="s">
        <v>414</v>
      </c>
      <c r="D19" s="393"/>
      <c r="E19" s="393"/>
      <c r="F19" s="393"/>
      <c r="G19" s="393"/>
      <c r="H19" s="80"/>
      <c r="I19" s="48" t="s">
        <v>215</v>
      </c>
      <c r="J19" s="663"/>
      <c r="K19" s="663"/>
      <c r="L19" s="663"/>
      <c r="M19" s="663"/>
      <c r="N19" s="663"/>
      <c r="O19" s="663"/>
      <c r="P19" s="663"/>
      <c r="Q19" s="663"/>
      <c r="R19" s="49" t="s">
        <v>216</v>
      </c>
      <c r="S19" s="80"/>
      <c r="T19" s="80"/>
      <c r="U19" s="80"/>
      <c r="V19" s="128"/>
      <c r="W19" s="80"/>
      <c r="X19" s="80"/>
      <c r="Y19" s="80"/>
      <c r="Z19" s="80"/>
      <c r="AA19" s="148"/>
    </row>
    <row r="20" spans="1:27" ht="18" customHeight="1">
      <c r="A20" s="147"/>
      <c r="B20" s="98"/>
      <c r="C20" s="418" t="s">
        <v>189</v>
      </c>
      <c r="D20" s="418"/>
      <c r="E20" s="418"/>
      <c r="F20" s="418"/>
      <c r="G20" s="418"/>
      <c r="H20" s="418"/>
      <c r="I20" s="418"/>
      <c r="J20" s="418"/>
      <c r="K20" s="418"/>
      <c r="L20" s="418"/>
      <c r="M20" s="418"/>
      <c r="N20" s="418"/>
      <c r="O20" s="418"/>
      <c r="P20" s="150" t="s">
        <v>213</v>
      </c>
      <c r="Q20" s="421" t="str">
        <f>IF(ISBLANK(J19),"",ROUNDDOWN(J19*ZEIRITSU/(100+ZEIRITSU),0))</f>
        <v/>
      </c>
      <c r="R20" s="421"/>
      <c r="S20" s="421"/>
      <c r="T20" s="421"/>
      <c r="U20" s="421"/>
      <c r="V20" s="150" t="s">
        <v>214</v>
      </c>
      <c r="AA20" s="148"/>
    </row>
    <row r="21" spans="1:27" ht="18" customHeight="1">
      <c r="A21" s="147"/>
      <c r="B21" s="98"/>
      <c r="C21" s="374" t="s">
        <v>415</v>
      </c>
      <c r="D21" s="374"/>
      <c r="E21" s="374"/>
      <c r="F21" s="374"/>
      <c r="G21" s="374"/>
      <c r="H21" s="374"/>
      <c r="I21" s="374"/>
      <c r="J21" s="374"/>
      <c r="K21" s="374"/>
      <c r="L21" s="374"/>
      <c r="M21" s="374"/>
      <c r="N21" s="374"/>
      <c r="O21" s="374"/>
      <c r="P21" s="374"/>
      <c r="Q21" s="374"/>
      <c r="R21" s="374"/>
      <c r="S21" s="374"/>
      <c r="T21" s="374"/>
      <c r="U21" s="374"/>
      <c r="V21" s="374"/>
      <c r="Z21" s="98"/>
      <c r="AA21" s="148"/>
    </row>
    <row r="22" spans="1:27" ht="18" customHeight="1">
      <c r="A22" s="147"/>
      <c r="B22" s="128">
        <v>4</v>
      </c>
      <c r="C22" s="393" t="s">
        <v>416</v>
      </c>
      <c r="D22" s="393"/>
      <c r="E22" s="393"/>
      <c r="F22" s="393"/>
      <c r="G22" s="393"/>
      <c r="H22" s="80"/>
      <c r="I22" s="401" t="str">
        <f>IF(GENGO="","",GENGO)</f>
        <v>令和</v>
      </c>
      <c r="J22" s="401"/>
      <c r="K22" s="209"/>
      <c r="L22" s="128" t="s">
        <v>142</v>
      </c>
      <c r="M22" s="209"/>
      <c r="N22" s="128" t="s">
        <v>129</v>
      </c>
      <c r="O22" s="209"/>
      <c r="P22" s="128" t="s">
        <v>128</v>
      </c>
      <c r="Q22" s="397" t="s">
        <v>417</v>
      </c>
      <c r="R22" s="397"/>
      <c r="S22" s="128"/>
      <c r="T22" s="128"/>
      <c r="U22" s="128"/>
      <c r="V22" s="128"/>
      <c r="W22" s="128"/>
      <c r="X22" s="119"/>
      <c r="Y22" s="119"/>
      <c r="Z22" s="80"/>
      <c r="AA22" s="148"/>
    </row>
    <row r="23" spans="1:27" ht="18" customHeight="1">
      <c r="A23" s="147"/>
      <c r="B23" s="128"/>
      <c r="C23" s="97"/>
      <c r="D23" s="97"/>
      <c r="E23" s="97"/>
      <c r="F23" s="97"/>
      <c r="G23" s="97"/>
      <c r="H23" s="80"/>
      <c r="I23" s="401" t="str">
        <f>IF(GENGO="","",GENGO)</f>
        <v>令和</v>
      </c>
      <c r="J23" s="401"/>
      <c r="K23" s="209"/>
      <c r="L23" s="128" t="s">
        <v>142</v>
      </c>
      <c r="M23" s="209"/>
      <c r="N23" s="128" t="s">
        <v>129</v>
      </c>
      <c r="O23" s="209"/>
      <c r="P23" s="128" t="s">
        <v>128</v>
      </c>
      <c r="Q23" s="397" t="s">
        <v>418</v>
      </c>
      <c r="R23" s="397"/>
      <c r="AA23" s="148"/>
    </row>
    <row r="24" spans="1:27" ht="18" customHeight="1">
      <c r="A24" s="147"/>
      <c r="B24" s="128"/>
      <c r="C24" s="97"/>
      <c r="D24" s="97"/>
      <c r="E24" s="97"/>
      <c r="F24" s="97"/>
      <c r="G24" s="97"/>
      <c r="H24" s="80"/>
      <c r="I24" s="119"/>
      <c r="J24" s="119"/>
      <c r="K24" s="128"/>
      <c r="L24" s="128"/>
      <c r="M24" s="28"/>
      <c r="N24" s="28"/>
      <c r="O24" s="28"/>
      <c r="P24" s="28"/>
      <c r="Q24" s="28"/>
      <c r="R24" s="128"/>
      <c r="S24" s="128"/>
      <c r="T24" s="128"/>
      <c r="U24" s="128"/>
      <c r="V24" s="128"/>
      <c r="W24" s="128"/>
      <c r="X24" s="119"/>
      <c r="Y24" s="119"/>
      <c r="Z24" s="80"/>
      <c r="AA24" s="148"/>
    </row>
    <row r="25" spans="1:27" ht="18" customHeight="1">
      <c r="A25" s="147"/>
      <c r="B25" s="652" t="s">
        <v>562</v>
      </c>
      <c r="C25" s="652"/>
      <c r="D25" s="652"/>
      <c r="E25" s="652"/>
      <c r="F25" s="652"/>
      <c r="G25" s="652"/>
      <c r="H25" s="652"/>
      <c r="I25" s="652"/>
      <c r="J25" s="652"/>
      <c r="K25" s="652"/>
      <c r="L25" s="652"/>
      <c r="M25" s="652"/>
      <c r="N25" s="652"/>
      <c r="O25" s="652"/>
      <c r="P25" s="652"/>
      <c r="Q25" s="652"/>
      <c r="R25" s="652"/>
      <c r="S25" s="652"/>
      <c r="T25" s="652"/>
      <c r="U25" s="652"/>
      <c r="V25" s="652"/>
      <c r="W25" s="652"/>
      <c r="X25" s="652"/>
      <c r="Y25" s="652"/>
      <c r="Z25" s="652"/>
      <c r="AA25" s="148"/>
    </row>
    <row r="26" spans="1:27" ht="18" customHeight="1">
      <c r="A26" s="147"/>
      <c r="B26" s="652"/>
      <c r="C26" s="652"/>
      <c r="D26" s="652"/>
      <c r="E26" s="652"/>
      <c r="F26" s="652"/>
      <c r="G26" s="652"/>
      <c r="H26" s="652"/>
      <c r="I26" s="652"/>
      <c r="J26" s="652"/>
      <c r="K26" s="652"/>
      <c r="L26" s="652"/>
      <c r="M26" s="652"/>
      <c r="N26" s="652"/>
      <c r="O26" s="652"/>
      <c r="P26" s="652"/>
      <c r="Q26" s="652"/>
      <c r="R26" s="652"/>
      <c r="S26" s="652"/>
      <c r="T26" s="652"/>
      <c r="U26" s="652"/>
      <c r="V26" s="652"/>
      <c r="W26" s="652"/>
      <c r="X26" s="652"/>
      <c r="Y26" s="652"/>
      <c r="Z26" s="652"/>
      <c r="AA26" s="148"/>
    </row>
    <row r="27" spans="1:27" ht="18" customHeight="1">
      <c r="A27" s="147"/>
      <c r="B27" s="652"/>
      <c r="C27" s="652"/>
      <c r="D27" s="652"/>
      <c r="E27" s="652"/>
      <c r="F27" s="652"/>
      <c r="G27" s="652"/>
      <c r="H27" s="652"/>
      <c r="I27" s="652"/>
      <c r="J27" s="652"/>
      <c r="K27" s="652"/>
      <c r="L27" s="652"/>
      <c r="M27" s="652"/>
      <c r="N27" s="652"/>
      <c r="O27" s="652"/>
      <c r="P27" s="652"/>
      <c r="Q27" s="652"/>
      <c r="R27" s="652"/>
      <c r="S27" s="652"/>
      <c r="T27" s="652"/>
      <c r="U27" s="652"/>
      <c r="V27" s="652"/>
      <c r="W27" s="652"/>
      <c r="X27" s="652"/>
      <c r="Y27" s="652"/>
      <c r="Z27" s="652"/>
      <c r="AA27" s="148"/>
    </row>
    <row r="28" spans="1:27" ht="18" customHeight="1">
      <c r="A28" s="147"/>
      <c r="B28" s="652"/>
      <c r="C28" s="652"/>
      <c r="D28" s="652"/>
      <c r="E28" s="652"/>
      <c r="F28" s="652"/>
      <c r="G28" s="652"/>
      <c r="H28" s="652"/>
      <c r="I28" s="652"/>
      <c r="J28" s="652"/>
      <c r="K28" s="652"/>
      <c r="L28" s="652"/>
      <c r="M28" s="652"/>
      <c r="N28" s="652"/>
      <c r="O28" s="652"/>
      <c r="P28" s="652"/>
      <c r="Q28" s="652"/>
      <c r="R28" s="652"/>
      <c r="S28" s="652"/>
      <c r="T28" s="652"/>
      <c r="U28" s="652"/>
      <c r="V28" s="652"/>
      <c r="W28" s="652"/>
      <c r="X28" s="652"/>
      <c r="Y28" s="652"/>
      <c r="Z28" s="652"/>
      <c r="AA28" s="148"/>
    </row>
    <row r="29" spans="1:27" ht="18" customHeight="1">
      <c r="A29" s="147"/>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148"/>
    </row>
    <row r="30" spans="1:27" ht="18" customHeight="1">
      <c r="A30" s="147"/>
      <c r="B30" s="98"/>
      <c r="C30" s="98"/>
      <c r="D30" s="98"/>
      <c r="E30" s="98"/>
      <c r="F30" s="98"/>
      <c r="G30" s="98"/>
      <c r="H30" s="98"/>
      <c r="I30" s="98"/>
      <c r="J30" s="98"/>
      <c r="K30" s="98"/>
      <c r="L30" s="98"/>
      <c r="M30" s="98"/>
      <c r="N30" s="98"/>
      <c r="O30" s="98"/>
      <c r="P30" s="98"/>
      <c r="Q30" s="98"/>
      <c r="R30" s="98"/>
      <c r="S30" s="98"/>
      <c r="T30" s="98"/>
      <c r="U30" s="98"/>
      <c r="V30" s="98"/>
      <c r="W30" s="98"/>
      <c r="X30" s="98"/>
      <c r="Y30" s="98"/>
      <c r="Z30" s="98"/>
      <c r="AA30" s="148"/>
    </row>
    <row r="31" spans="1:27" ht="18" customHeight="1">
      <c r="A31" s="147"/>
      <c r="B31" s="401" t="str">
        <f>IF(GENGO="","",GENGO)</f>
        <v>令和</v>
      </c>
      <c r="C31" s="401"/>
      <c r="D31" s="209"/>
      <c r="E31" s="128" t="s">
        <v>142</v>
      </c>
      <c r="F31" s="209"/>
      <c r="G31" s="128" t="s">
        <v>129</v>
      </c>
      <c r="H31" s="209"/>
      <c r="I31" s="128" t="s">
        <v>128</v>
      </c>
      <c r="Z31" s="80"/>
      <c r="AA31" s="148"/>
    </row>
    <row r="32" spans="1:27" ht="18" customHeight="1">
      <c r="A32" s="147"/>
      <c r="B32" s="128"/>
      <c r="C32" s="128"/>
      <c r="D32" s="128"/>
      <c r="E32" s="88"/>
      <c r="F32" s="128"/>
      <c r="G32" s="88"/>
      <c r="H32" s="128"/>
      <c r="I32" s="88"/>
      <c r="J32" s="128"/>
      <c r="X32" s="80"/>
      <c r="Y32" s="80"/>
      <c r="Z32" s="80"/>
      <c r="AA32" s="148"/>
    </row>
    <row r="33" spans="1:27" ht="18" customHeight="1">
      <c r="A33" s="147"/>
      <c r="B33" s="128"/>
      <c r="C33" s="128"/>
      <c r="D33" s="128"/>
      <c r="E33" s="24"/>
      <c r="F33" s="24"/>
      <c r="G33" s="128"/>
      <c r="H33" s="24"/>
      <c r="I33" s="24"/>
      <c r="J33" s="128"/>
      <c r="X33" s="80"/>
      <c r="Y33" s="80"/>
      <c r="Z33" s="80"/>
      <c r="AA33" s="148"/>
    </row>
    <row r="34" spans="1:27" ht="18" customHeight="1">
      <c r="A34" s="147"/>
      <c r="B34" s="128"/>
      <c r="C34" s="128"/>
      <c r="D34" s="128"/>
      <c r="E34" s="128"/>
      <c r="F34" s="128"/>
      <c r="G34" s="128"/>
      <c r="H34" s="128"/>
      <c r="I34" s="128"/>
      <c r="J34" s="80"/>
      <c r="K34" s="80"/>
      <c r="L34" s="80"/>
      <c r="M34" s="393" t="s">
        <v>150</v>
      </c>
      <c r="N34" s="393"/>
      <c r="O34" s="392"/>
      <c r="P34" s="392"/>
      <c r="Q34" s="392"/>
      <c r="R34" s="392"/>
      <c r="S34" s="392"/>
      <c r="T34" s="392"/>
      <c r="U34" s="392"/>
      <c r="V34" s="392"/>
      <c r="W34" s="392"/>
      <c r="X34" s="392"/>
      <c r="Y34" s="80"/>
      <c r="Z34" s="80"/>
      <c r="AA34" s="148"/>
    </row>
    <row r="35" spans="1:27" ht="18" customHeight="1">
      <c r="A35" s="147"/>
      <c r="B35" s="80"/>
      <c r="C35" s="80"/>
      <c r="D35" s="80"/>
      <c r="E35" s="80"/>
      <c r="F35" s="80"/>
      <c r="G35" s="80"/>
      <c r="H35" s="80"/>
      <c r="I35" s="393" t="s">
        <v>564</v>
      </c>
      <c r="J35" s="393"/>
      <c r="K35" s="393"/>
      <c r="L35" s="393"/>
      <c r="M35" s="393" t="s">
        <v>151</v>
      </c>
      <c r="N35" s="393"/>
      <c r="O35" s="392"/>
      <c r="P35" s="392"/>
      <c r="Q35" s="392"/>
      <c r="R35" s="392"/>
      <c r="S35" s="392"/>
      <c r="T35" s="392"/>
      <c r="U35" s="392"/>
      <c r="V35" s="392"/>
      <c r="W35" s="392"/>
      <c r="X35" s="392"/>
      <c r="Y35" s="80"/>
      <c r="Z35" s="80"/>
      <c r="AA35" s="148"/>
    </row>
    <row r="36" spans="1:27" ht="18" customHeight="1">
      <c r="A36" s="147"/>
      <c r="M36" s="393" t="s">
        <v>152</v>
      </c>
      <c r="N36" s="393"/>
      <c r="O36" s="392"/>
      <c r="P36" s="392"/>
      <c r="Q36" s="392"/>
      <c r="R36" s="392"/>
      <c r="S36" s="392"/>
      <c r="T36" s="392"/>
      <c r="U36" s="392"/>
      <c r="V36" s="392"/>
      <c r="W36" s="392"/>
      <c r="X36" s="392"/>
      <c r="Y36" s="128" t="s">
        <v>222</v>
      </c>
      <c r="Z36" s="80"/>
      <c r="AA36" s="148"/>
    </row>
    <row r="37" spans="1:27" ht="18" customHeight="1">
      <c r="A37" s="147"/>
      <c r="O37" s="119"/>
      <c r="P37" s="119"/>
      <c r="Q37" s="119"/>
      <c r="R37" s="119"/>
      <c r="S37" s="119"/>
      <c r="T37" s="43"/>
      <c r="U37" s="43"/>
      <c r="V37" s="43"/>
      <c r="W37" s="43"/>
      <c r="X37" s="43"/>
      <c r="Y37" s="128"/>
      <c r="Z37" s="80"/>
      <c r="AA37" s="148"/>
    </row>
    <row r="38" spans="1:27" ht="18" customHeight="1">
      <c r="A38" s="147"/>
      <c r="O38" s="80"/>
      <c r="P38" s="80"/>
      <c r="Q38" s="80"/>
      <c r="R38" s="80"/>
      <c r="S38" s="80"/>
      <c r="T38" s="80"/>
      <c r="U38" s="80"/>
      <c r="V38" s="80"/>
      <c r="W38" s="80"/>
      <c r="X38" s="80"/>
      <c r="Y38" s="80"/>
      <c r="Z38" s="80"/>
      <c r="AA38" s="148"/>
    </row>
    <row r="39" spans="1:27" ht="18" customHeight="1">
      <c r="A39" s="147"/>
      <c r="B39" s="80"/>
      <c r="C39" s="80"/>
      <c r="D39" s="80"/>
      <c r="E39" s="80"/>
      <c r="F39" s="80"/>
      <c r="G39" s="80"/>
      <c r="H39" s="80"/>
      <c r="I39" s="80"/>
      <c r="J39" s="80"/>
      <c r="K39" s="80"/>
      <c r="L39" s="80"/>
      <c r="M39" s="401" t="s">
        <v>150</v>
      </c>
      <c r="N39" s="401"/>
      <c r="O39" s="405" t="str">
        <f>IF(HACCHUSHA_JUSHO="","",HACCHUSHA_JUSHO)</f>
        <v>静岡県伊豆市小立野38-2</v>
      </c>
      <c r="P39" s="405"/>
      <c r="Q39" s="405"/>
      <c r="R39" s="405"/>
      <c r="S39" s="405"/>
      <c r="T39" s="405"/>
      <c r="U39" s="405"/>
      <c r="V39" s="405"/>
      <c r="W39" s="405"/>
      <c r="X39" s="405"/>
      <c r="Y39" s="405"/>
      <c r="Z39" s="80"/>
      <c r="AA39" s="148"/>
    </row>
    <row r="40" spans="1:27" ht="9" customHeight="1">
      <c r="A40" s="147"/>
      <c r="B40" s="80"/>
      <c r="C40" s="80"/>
      <c r="D40" s="80"/>
      <c r="E40" s="80"/>
      <c r="F40" s="80"/>
      <c r="G40" s="80"/>
      <c r="H40" s="80"/>
      <c r="I40" s="393" t="s">
        <v>563</v>
      </c>
      <c r="J40" s="393"/>
      <c r="K40" s="393"/>
      <c r="L40" s="393"/>
      <c r="M40" s="401"/>
      <c r="N40" s="401"/>
      <c r="O40" s="405"/>
      <c r="P40" s="405"/>
      <c r="Q40" s="405"/>
      <c r="R40" s="405"/>
      <c r="S40" s="405"/>
      <c r="T40" s="405"/>
      <c r="U40" s="405"/>
      <c r="V40" s="405"/>
      <c r="W40" s="405"/>
      <c r="X40" s="405"/>
      <c r="Y40" s="405"/>
      <c r="Z40" s="80"/>
      <c r="AA40" s="148"/>
    </row>
    <row r="41" spans="1:27" ht="9" customHeight="1">
      <c r="A41" s="147"/>
      <c r="B41" s="80"/>
      <c r="C41" s="80"/>
      <c r="D41" s="80"/>
      <c r="E41" s="80"/>
      <c r="F41" s="80"/>
      <c r="G41" s="80"/>
      <c r="H41" s="80"/>
      <c r="I41" s="393"/>
      <c r="J41" s="393"/>
      <c r="K41" s="393"/>
      <c r="L41" s="393"/>
      <c r="M41" s="401" t="s">
        <v>152</v>
      </c>
      <c r="N41" s="401"/>
      <c r="O41" s="397" t="str">
        <f>IF(HACCHUSHA_YAKUSHOKU="","",HACCHUSHA_YAKUSHOKU)</f>
        <v/>
      </c>
      <c r="P41" s="397"/>
      <c r="Q41" s="397"/>
      <c r="R41" s="397"/>
      <c r="S41" s="398" t="str">
        <f>IF(HACCHUSHA_NAME="","",HACCHUSHA_NAME)</f>
        <v/>
      </c>
      <c r="T41" s="398"/>
      <c r="U41" s="398"/>
      <c r="V41" s="398"/>
      <c r="W41" s="398"/>
      <c r="X41" s="398"/>
      <c r="Y41" s="392" t="s">
        <v>205</v>
      </c>
      <c r="Z41" s="80"/>
      <c r="AA41" s="148"/>
    </row>
    <row r="42" spans="1:27" ht="18" customHeight="1">
      <c r="A42" s="147"/>
      <c r="B42" s="80"/>
      <c r="C42" s="80"/>
      <c r="D42" s="80"/>
      <c r="E42" s="80"/>
      <c r="F42" s="80"/>
      <c r="G42" s="80"/>
      <c r="H42" s="80"/>
      <c r="I42" s="80"/>
      <c r="J42" s="97"/>
      <c r="K42" s="97"/>
      <c r="L42" s="97"/>
      <c r="M42" s="401"/>
      <c r="N42" s="401"/>
      <c r="O42" s="397"/>
      <c r="P42" s="397"/>
      <c r="Q42" s="397"/>
      <c r="R42" s="397"/>
      <c r="S42" s="398"/>
      <c r="T42" s="398"/>
      <c r="U42" s="398"/>
      <c r="V42" s="398"/>
      <c r="W42" s="398"/>
      <c r="X42" s="398"/>
      <c r="Y42" s="392"/>
      <c r="Z42" s="80"/>
      <c r="AA42" s="148"/>
    </row>
    <row r="43" spans="1:27" ht="18" customHeight="1">
      <c r="A43" s="147"/>
      <c r="B43" s="80"/>
      <c r="C43" s="80"/>
      <c r="D43" s="80"/>
      <c r="E43" s="80"/>
      <c r="F43" s="80"/>
      <c r="G43" s="80"/>
      <c r="H43" s="80"/>
      <c r="I43" s="80"/>
      <c r="J43" s="80"/>
      <c r="K43" s="80"/>
      <c r="L43" s="80"/>
      <c r="M43" s="97"/>
      <c r="N43" s="97"/>
      <c r="O43" s="128"/>
      <c r="P43" s="128"/>
      <c r="Q43" s="128"/>
      <c r="R43" s="128"/>
      <c r="S43" s="128"/>
      <c r="T43" s="128"/>
      <c r="U43" s="128"/>
      <c r="V43" s="128"/>
      <c r="W43" s="128"/>
      <c r="X43" s="128"/>
      <c r="Y43" s="128"/>
      <c r="Z43" s="80"/>
      <c r="AA43" s="148"/>
    </row>
    <row r="44" spans="1:27" ht="18" customHeight="1">
      <c r="A44" s="147"/>
      <c r="B44" s="80"/>
      <c r="C44" s="80"/>
      <c r="D44" s="80"/>
      <c r="E44" s="80"/>
      <c r="F44" s="80"/>
      <c r="G44" s="80"/>
      <c r="H44" s="80"/>
      <c r="I44" s="80"/>
      <c r="J44" s="80"/>
      <c r="K44" s="80"/>
      <c r="L44" s="80"/>
      <c r="M44" s="97"/>
      <c r="N44" s="97"/>
      <c r="O44" s="128"/>
      <c r="P44" s="128"/>
      <c r="Q44" s="128"/>
      <c r="R44" s="128"/>
      <c r="S44" s="128"/>
      <c r="T44" s="128"/>
      <c r="U44" s="128"/>
      <c r="V44" s="128"/>
      <c r="W44" s="128"/>
      <c r="X44" s="128"/>
      <c r="Y44" s="128"/>
      <c r="Z44" s="80"/>
      <c r="AA44" s="148"/>
    </row>
    <row r="45" spans="1:27" ht="18" customHeight="1">
      <c r="A45" s="109"/>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10"/>
    </row>
    <row r="46" spans="1:27" ht="21" customHeight="1">
      <c r="A46" s="120"/>
      <c r="B46" s="661" t="s">
        <v>394</v>
      </c>
      <c r="C46" s="661"/>
      <c r="D46" s="661"/>
      <c r="E46" s="661"/>
      <c r="F46" s="661"/>
      <c r="G46" s="661"/>
      <c r="H46" s="661"/>
      <c r="I46" s="661"/>
      <c r="J46" s="661"/>
      <c r="K46" s="661"/>
      <c r="L46" s="661"/>
      <c r="M46" s="661"/>
      <c r="N46" s="661"/>
      <c r="O46" s="661"/>
      <c r="P46" s="661"/>
      <c r="Q46" s="661"/>
      <c r="R46" s="661"/>
      <c r="S46" s="661"/>
      <c r="T46" s="661"/>
      <c r="U46" s="661"/>
      <c r="V46" s="661"/>
      <c r="W46" s="661"/>
      <c r="X46" s="661"/>
      <c r="Y46" s="661"/>
      <c r="Z46" s="661"/>
      <c r="AA46" s="182"/>
    </row>
    <row r="47" spans="1:27" ht="21" customHeight="1">
      <c r="A47" s="182"/>
      <c r="B47" s="661" t="s">
        <v>565</v>
      </c>
      <c r="C47" s="661"/>
      <c r="D47" s="661"/>
      <c r="E47" s="661"/>
      <c r="F47" s="661"/>
      <c r="G47" s="661"/>
      <c r="H47" s="661"/>
      <c r="I47" s="661"/>
      <c r="J47" s="661"/>
      <c r="K47" s="661"/>
      <c r="L47" s="661"/>
      <c r="M47" s="661"/>
      <c r="N47" s="661"/>
      <c r="O47" s="661"/>
      <c r="P47" s="661"/>
      <c r="Q47" s="661"/>
      <c r="R47" s="661"/>
      <c r="S47" s="661"/>
      <c r="T47" s="661"/>
      <c r="U47" s="661"/>
      <c r="V47" s="661"/>
      <c r="W47" s="661"/>
      <c r="X47" s="661"/>
      <c r="Y47" s="661"/>
      <c r="Z47" s="661"/>
      <c r="AA47" s="182"/>
    </row>
    <row r="48" spans="1:27" ht="21" customHeight="1">
      <c r="A48" s="182"/>
      <c r="B48" s="661" t="s">
        <v>694</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182"/>
    </row>
    <row r="49" spans="1:27" ht="21" customHeight="1">
      <c r="A49" s="182"/>
      <c r="B49" s="661" t="s">
        <v>419</v>
      </c>
      <c r="C49" s="661"/>
      <c r="D49" s="661"/>
      <c r="E49" s="661"/>
      <c r="F49" s="661"/>
      <c r="G49" s="661"/>
      <c r="H49" s="661"/>
      <c r="I49" s="661"/>
      <c r="J49" s="661"/>
      <c r="K49" s="661"/>
      <c r="L49" s="661"/>
      <c r="M49" s="661"/>
      <c r="N49" s="661"/>
      <c r="O49" s="661"/>
      <c r="P49" s="661"/>
      <c r="Q49" s="661"/>
      <c r="R49" s="661"/>
      <c r="S49" s="661"/>
      <c r="T49" s="661"/>
      <c r="U49" s="661"/>
      <c r="V49" s="661"/>
      <c r="W49" s="661"/>
      <c r="X49" s="661"/>
      <c r="Y49" s="661"/>
      <c r="Z49" s="661"/>
      <c r="AA49" s="182"/>
    </row>
    <row r="50" spans="1:27" ht="21" customHeight="1">
      <c r="A50" s="182"/>
      <c r="B50" s="661" t="s">
        <v>566</v>
      </c>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182"/>
    </row>
    <row r="51" spans="1:27" ht="21" customHeight="1">
      <c r="A51" s="182"/>
      <c r="B51" s="661" t="s">
        <v>567</v>
      </c>
      <c r="C51" s="661"/>
      <c r="D51" s="661"/>
      <c r="E51" s="661"/>
      <c r="F51" s="661"/>
      <c r="G51" s="661"/>
      <c r="H51" s="661"/>
      <c r="I51" s="661"/>
      <c r="J51" s="661"/>
      <c r="K51" s="661"/>
      <c r="L51" s="661"/>
      <c r="M51" s="661"/>
      <c r="N51" s="661"/>
      <c r="O51" s="661"/>
      <c r="P51" s="661"/>
      <c r="Q51" s="661"/>
      <c r="R51" s="661"/>
      <c r="S51" s="661"/>
      <c r="T51" s="661"/>
      <c r="U51" s="661"/>
      <c r="V51" s="661"/>
      <c r="W51" s="661"/>
      <c r="X51" s="661"/>
      <c r="Y51" s="661"/>
      <c r="Z51" s="661"/>
      <c r="AA51" s="182"/>
    </row>
    <row r="52" spans="1:27" ht="21" customHeight="1">
      <c r="A52" s="120"/>
      <c r="B52" s="661" t="s">
        <v>422</v>
      </c>
      <c r="C52" s="661"/>
      <c r="D52" s="661"/>
      <c r="E52" s="661"/>
      <c r="F52" s="661"/>
      <c r="G52" s="661"/>
      <c r="H52" s="661"/>
      <c r="I52" s="661"/>
      <c r="J52" s="661"/>
      <c r="K52" s="661"/>
      <c r="L52" s="661"/>
      <c r="M52" s="661"/>
      <c r="N52" s="661"/>
      <c r="O52" s="661"/>
      <c r="P52" s="661"/>
      <c r="Q52" s="661"/>
      <c r="R52" s="661"/>
      <c r="S52" s="661"/>
      <c r="T52" s="661"/>
      <c r="U52" s="661"/>
      <c r="V52" s="661"/>
      <c r="W52" s="661"/>
      <c r="X52" s="661"/>
      <c r="Y52" s="661"/>
      <c r="Z52" s="661"/>
      <c r="AA52" s="182"/>
    </row>
    <row r="53" spans="1:27" ht="21" customHeight="1">
      <c r="A53" s="182"/>
      <c r="B53" s="661" t="s">
        <v>568</v>
      </c>
      <c r="C53" s="661"/>
      <c r="D53" s="661"/>
      <c r="E53" s="661"/>
      <c r="F53" s="661"/>
      <c r="G53" s="661"/>
      <c r="H53" s="661"/>
      <c r="I53" s="661"/>
      <c r="J53" s="661"/>
      <c r="K53" s="661"/>
      <c r="L53" s="661"/>
      <c r="M53" s="661"/>
      <c r="N53" s="661"/>
      <c r="O53" s="661"/>
      <c r="P53" s="661"/>
      <c r="Q53" s="661"/>
      <c r="R53" s="661"/>
      <c r="S53" s="661"/>
      <c r="T53" s="661"/>
      <c r="U53" s="661"/>
      <c r="V53" s="661"/>
      <c r="W53" s="661"/>
      <c r="X53" s="661"/>
      <c r="Y53" s="661"/>
      <c r="Z53" s="661"/>
      <c r="AA53" s="182"/>
    </row>
    <row r="54" spans="1:27" ht="21" customHeight="1">
      <c r="A54" s="120"/>
      <c r="B54" s="661" t="s">
        <v>421</v>
      </c>
      <c r="C54" s="661"/>
      <c r="D54" s="661"/>
      <c r="E54" s="661"/>
      <c r="F54" s="661"/>
      <c r="G54" s="661"/>
      <c r="H54" s="661"/>
      <c r="I54" s="661"/>
      <c r="J54" s="661"/>
      <c r="K54" s="661"/>
      <c r="L54" s="661"/>
      <c r="M54" s="661"/>
      <c r="N54" s="661"/>
      <c r="O54" s="661"/>
      <c r="P54" s="661"/>
      <c r="Q54" s="661"/>
      <c r="R54" s="661"/>
      <c r="S54" s="661"/>
      <c r="T54" s="661"/>
      <c r="U54" s="661"/>
      <c r="V54" s="661"/>
      <c r="W54" s="661"/>
      <c r="X54" s="661"/>
      <c r="Y54" s="661"/>
      <c r="Z54" s="661"/>
      <c r="AA54" s="182"/>
    </row>
    <row r="55" spans="1:27" ht="21" customHeight="1">
      <c r="A55" s="182"/>
      <c r="B55" s="661" t="s">
        <v>569</v>
      </c>
      <c r="C55" s="661"/>
      <c r="D55" s="661"/>
      <c r="E55" s="661"/>
      <c r="F55" s="661"/>
      <c r="G55" s="661"/>
      <c r="H55" s="661"/>
      <c r="I55" s="661"/>
      <c r="J55" s="661"/>
      <c r="K55" s="661"/>
      <c r="L55" s="661"/>
      <c r="M55" s="661"/>
      <c r="N55" s="661"/>
      <c r="O55" s="661"/>
      <c r="P55" s="661"/>
      <c r="Q55" s="661"/>
      <c r="R55" s="661"/>
      <c r="S55" s="661"/>
      <c r="T55" s="661"/>
      <c r="U55" s="661"/>
      <c r="V55" s="661"/>
      <c r="W55" s="661"/>
      <c r="X55" s="661"/>
      <c r="Y55" s="661"/>
      <c r="Z55" s="661"/>
      <c r="AA55" s="182"/>
    </row>
    <row r="56" spans="1:27" ht="21" customHeight="1">
      <c r="A56" s="182"/>
      <c r="B56" s="661" t="s">
        <v>570</v>
      </c>
      <c r="C56" s="661"/>
      <c r="D56" s="661"/>
      <c r="E56" s="661"/>
      <c r="F56" s="661"/>
      <c r="G56" s="661"/>
      <c r="H56" s="661"/>
      <c r="I56" s="661"/>
      <c r="J56" s="661"/>
      <c r="K56" s="661"/>
      <c r="L56" s="661"/>
      <c r="M56" s="661"/>
      <c r="N56" s="661"/>
      <c r="O56" s="661"/>
      <c r="P56" s="661"/>
      <c r="Q56" s="661"/>
      <c r="R56" s="661"/>
      <c r="S56" s="661"/>
      <c r="T56" s="661"/>
      <c r="U56" s="661"/>
      <c r="V56" s="661"/>
      <c r="W56" s="661"/>
      <c r="X56" s="661"/>
      <c r="Y56" s="661"/>
      <c r="Z56" s="661"/>
      <c r="AA56" s="182"/>
    </row>
    <row r="57" spans="1:27" ht="21" customHeight="1">
      <c r="A57" s="182"/>
      <c r="B57" s="661" t="s">
        <v>40</v>
      </c>
      <c r="C57" s="661"/>
      <c r="D57" s="661"/>
      <c r="E57" s="661"/>
      <c r="F57" s="661"/>
      <c r="G57" s="661"/>
      <c r="H57" s="661"/>
      <c r="I57" s="661"/>
      <c r="J57" s="661"/>
      <c r="K57" s="661"/>
      <c r="L57" s="661"/>
      <c r="M57" s="661"/>
      <c r="N57" s="661"/>
      <c r="O57" s="661"/>
      <c r="P57" s="661"/>
      <c r="Q57" s="661"/>
      <c r="R57" s="661"/>
      <c r="S57" s="661"/>
      <c r="T57" s="661"/>
      <c r="U57" s="661"/>
      <c r="V57" s="661"/>
      <c r="W57" s="661"/>
      <c r="X57" s="661"/>
      <c r="Y57" s="661"/>
      <c r="Z57" s="661"/>
      <c r="AA57" s="182"/>
    </row>
    <row r="58" spans="1:27" ht="21" customHeight="1">
      <c r="A58" s="182"/>
      <c r="B58" s="661" t="s">
        <v>41</v>
      </c>
      <c r="C58" s="661"/>
      <c r="D58" s="661"/>
      <c r="E58" s="661"/>
      <c r="F58" s="661"/>
      <c r="G58" s="661"/>
      <c r="H58" s="661"/>
      <c r="I58" s="661"/>
      <c r="J58" s="661"/>
      <c r="K58" s="661"/>
      <c r="L58" s="661"/>
      <c r="M58" s="661"/>
      <c r="N58" s="661"/>
      <c r="O58" s="661"/>
      <c r="P58" s="661"/>
      <c r="Q58" s="661"/>
      <c r="R58" s="661"/>
      <c r="S58" s="661"/>
      <c r="T58" s="661"/>
      <c r="U58" s="661"/>
      <c r="V58" s="661"/>
      <c r="W58" s="661"/>
      <c r="X58" s="661"/>
      <c r="Y58" s="661"/>
      <c r="Z58" s="661"/>
      <c r="AA58" s="182"/>
    </row>
    <row r="59" spans="1:27" ht="21" customHeight="1">
      <c r="A59" s="182"/>
      <c r="B59" s="661" t="s">
        <v>571</v>
      </c>
      <c r="C59" s="661"/>
      <c r="D59" s="661"/>
      <c r="E59" s="661"/>
      <c r="F59" s="661"/>
      <c r="G59" s="661"/>
      <c r="H59" s="661"/>
      <c r="I59" s="661"/>
      <c r="J59" s="661"/>
      <c r="K59" s="661"/>
      <c r="L59" s="661"/>
      <c r="M59" s="661"/>
      <c r="N59" s="661"/>
      <c r="O59" s="661"/>
      <c r="P59" s="661"/>
      <c r="Q59" s="661"/>
      <c r="R59" s="661"/>
      <c r="S59" s="661"/>
      <c r="T59" s="661"/>
      <c r="U59" s="661"/>
      <c r="V59" s="661"/>
      <c r="W59" s="661"/>
      <c r="X59" s="661"/>
      <c r="Y59" s="661"/>
      <c r="Z59" s="661"/>
      <c r="AA59" s="182"/>
    </row>
    <row r="60" spans="1:27" ht="21" customHeight="1">
      <c r="A60" s="182"/>
      <c r="B60" s="661" t="s">
        <v>572</v>
      </c>
      <c r="C60" s="661"/>
      <c r="D60" s="661"/>
      <c r="E60" s="661"/>
      <c r="F60" s="661"/>
      <c r="G60" s="661"/>
      <c r="H60" s="661"/>
      <c r="I60" s="661"/>
      <c r="J60" s="661"/>
      <c r="K60" s="661"/>
      <c r="L60" s="661"/>
      <c r="M60" s="661"/>
      <c r="N60" s="661"/>
      <c r="O60" s="661"/>
      <c r="P60" s="661"/>
      <c r="Q60" s="661"/>
      <c r="R60" s="661"/>
      <c r="S60" s="661"/>
      <c r="T60" s="661"/>
      <c r="U60" s="661"/>
      <c r="V60" s="661"/>
      <c r="W60" s="661"/>
      <c r="X60" s="661"/>
      <c r="Y60" s="661"/>
      <c r="Z60" s="661"/>
      <c r="AA60" s="182"/>
    </row>
    <row r="61" spans="1:27" ht="21" customHeight="1">
      <c r="A61" s="182"/>
      <c r="B61" s="661" t="s">
        <v>420</v>
      </c>
      <c r="C61" s="661"/>
      <c r="D61" s="661"/>
      <c r="E61" s="661"/>
      <c r="F61" s="661"/>
      <c r="G61" s="661"/>
      <c r="H61" s="661"/>
      <c r="I61" s="661"/>
      <c r="J61" s="661"/>
      <c r="K61" s="661"/>
      <c r="L61" s="661"/>
      <c r="M61" s="661"/>
      <c r="N61" s="661"/>
      <c r="O61" s="661"/>
      <c r="P61" s="661"/>
      <c r="Q61" s="661"/>
      <c r="R61" s="661"/>
      <c r="S61" s="661"/>
      <c r="T61" s="661"/>
      <c r="U61" s="661"/>
      <c r="V61" s="661"/>
      <c r="W61" s="661"/>
      <c r="X61" s="661"/>
      <c r="Y61" s="661"/>
      <c r="Z61" s="661"/>
      <c r="AA61" s="182"/>
    </row>
    <row r="62" spans="1:27" ht="21" customHeight="1">
      <c r="A62" s="182"/>
      <c r="B62" s="661" t="s">
        <v>586</v>
      </c>
      <c r="C62" s="661"/>
      <c r="D62" s="661"/>
      <c r="E62" s="661"/>
      <c r="F62" s="661"/>
      <c r="G62" s="661"/>
      <c r="H62" s="661"/>
      <c r="I62" s="661"/>
      <c r="J62" s="661"/>
      <c r="K62" s="661"/>
      <c r="L62" s="661"/>
      <c r="M62" s="661"/>
      <c r="N62" s="661"/>
      <c r="O62" s="661"/>
      <c r="P62" s="661"/>
      <c r="Q62" s="661"/>
      <c r="R62" s="661"/>
      <c r="S62" s="661"/>
      <c r="T62" s="661"/>
      <c r="U62" s="661"/>
      <c r="V62" s="661"/>
      <c r="W62" s="661"/>
      <c r="X62" s="661"/>
      <c r="Y62" s="661"/>
      <c r="Z62" s="661"/>
      <c r="AA62" s="182"/>
    </row>
    <row r="63" spans="1:27" ht="21" customHeight="1">
      <c r="A63" s="182"/>
      <c r="B63" s="661" t="s">
        <v>463</v>
      </c>
      <c r="C63" s="661"/>
      <c r="D63" s="661"/>
      <c r="E63" s="661"/>
      <c r="F63" s="661"/>
      <c r="G63" s="661"/>
      <c r="H63" s="661"/>
      <c r="I63" s="661"/>
      <c r="J63" s="661"/>
      <c r="K63" s="661"/>
      <c r="L63" s="661"/>
      <c r="M63" s="661"/>
      <c r="N63" s="661"/>
      <c r="O63" s="661"/>
      <c r="P63" s="661"/>
      <c r="Q63" s="661"/>
      <c r="R63" s="661"/>
      <c r="S63" s="661"/>
      <c r="T63" s="661"/>
      <c r="U63" s="661"/>
      <c r="V63" s="661"/>
      <c r="W63" s="661"/>
      <c r="X63" s="661"/>
      <c r="Y63" s="661"/>
      <c r="Z63" s="661"/>
      <c r="AA63" s="182"/>
    </row>
    <row r="64" spans="1:27" ht="21" customHeight="1">
      <c r="A64" s="182"/>
      <c r="B64" s="661" t="s">
        <v>573</v>
      </c>
      <c r="C64" s="661"/>
      <c r="D64" s="661"/>
      <c r="E64" s="661"/>
      <c r="F64" s="661"/>
      <c r="G64" s="661"/>
      <c r="H64" s="661"/>
      <c r="I64" s="661"/>
      <c r="J64" s="661"/>
      <c r="K64" s="661"/>
      <c r="L64" s="661"/>
      <c r="M64" s="661"/>
      <c r="N64" s="661"/>
      <c r="O64" s="661"/>
      <c r="P64" s="661"/>
      <c r="Q64" s="661"/>
      <c r="R64" s="661"/>
      <c r="S64" s="661"/>
      <c r="T64" s="661"/>
      <c r="U64" s="661"/>
      <c r="V64" s="661"/>
      <c r="W64" s="661"/>
      <c r="X64" s="661"/>
      <c r="Y64" s="661"/>
      <c r="Z64" s="661"/>
      <c r="AA64" s="182"/>
    </row>
    <row r="65" spans="1:27" ht="21" customHeight="1">
      <c r="A65" s="182"/>
      <c r="B65" s="661" t="s">
        <v>574</v>
      </c>
      <c r="C65" s="661"/>
      <c r="D65" s="661"/>
      <c r="E65" s="661"/>
      <c r="F65" s="661"/>
      <c r="G65" s="661"/>
      <c r="H65" s="661"/>
      <c r="I65" s="661"/>
      <c r="J65" s="661"/>
      <c r="K65" s="661"/>
      <c r="L65" s="661"/>
      <c r="M65" s="661"/>
      <c r="N65" s="661"/>
      <c r="O65" s="661"/>
      <c r="P65" s="661"/>
      <c r="Q65" s="661"/>
      <c r="R65" s="661"/>
      <c r="S65" s="661"/>
      <c r="T65" s="661"/>
      <c r="U65" s="661"/>
      <c r="V65" s="661"/>
      <c r="W65" s="661"/>
      <c r="X65" s="661"/>
      <c r="Y65" s="661"/>
      <c r="Z65" s="661"/>
      <c r="AA65" s="182"/>
    </row>
    <row r="66" spans="1:27" ht="21" customHeight="1">
      <c r="A66" s="182"/>
      <c r="B66" s="661" t="s">
        <v>427</v>
      </c>
      <c r="C66" s="661"/>
      <c r="D66" s="661"/>
      <c r="E66" s="661"/>
      <c r="F66" s="661"/>
      <c r="G66" s="661"/>
      <c r="H66" s="661"/>
      <c r="I66" s="661"/>
      <c r="J66" s="661"/>
      <c r="K66" s="661"/>
      <c r="L66" s="661"/>
      <c r="M66" s="661"/>
      <c r="N66" s="661"/>
      <c r="O66" s="661"/>
      <c r="P66" s="661"/>
      <c r="Q66" s="661"/>
      <c r="R66" s="661"/>
      <c r="S66" s="661"/>
      <c r="T66" s="661"/>
      <c r="U66" s="661"/>
      <c r="V66" s="661"/>
      <c r="W66" s="661"/>
      <c r="X66" s="661"/>
      <c r="Y66" s="661"/>
      <c r="Z66" s="661"/>
      <c r="AA66" s="182"/>
    </row>
    <row r="67" spans="1:27" ht="21" customHeight="1">
      <c r="A67" s="182"/>
      <c r="B67" s="661" t="s">
        <v>575</v>
      </c>
      <c r="C67" s="661"/>
      <c r="D67" s="661"/>
      <c r="E67" s="661"/>
      <c r="F67" s="661"/>
      <c r="G67" s="661"/>
      <c r="H67" s="661"/>
      <c r="I67" s="661"/>
      <c r="J67" s="661"/>
      <c r="K67" s="661"/>
      <c r="L67" s="661"/>
      <c r="M67" s="661"/>
      <c r="N67" s="661"/>
      <c r="O67" s="661"/>
      <c r="P67" s="661"/>
      <c r="Q67" s="661"/>
      <c r="R67" s="661"/>
      <c r="S67" s="661"/>
      <c r="T67" s="661"/>
      <c r="U67" s="661"/>
      <c r="V67" s="661"/>
      <c r="W67" s="661"/>
      <c r="X67" s="661"/>
      <c r="Y67" s="661"/>
      <c r="Z67" s="661"/>
      <c r="AA67" s="182"/>
    </row>
    <row r="68" spans="1:27" ht="21" customHeight="1">
      <c r="A68" s="182"/>
      <c r="B68" s="661" t="s">
        <v>576</v>
      </c>
      <c r="C68" s="661"/>
      <c r="D68" s="661"/>
      <c r="E68" s="661"/>
      <c r="F68" s="661"/>
      <c r="G68" s="661"/>
      <c r="H68" s="661"/>
      <c r="I68" s="661"/>
      <c r="J68" s="661"/>
      <c r="K68" s="661"/>
      <c r="L68" s="661"/>
      <c r="M68" s="661"/>
      <c r="N68" s="661"/>
      <c r="O68" s="661"/>
      <c r="P68" s="661"/>
      <c r="Q68" s="661"/>
      <c r="R68" s="661"/>
      <c r="S68" s="661"/>
      <c r="T68" s="661"/>
      <c r="U68" s="661"/>
      <c r="V68" s="661"/>
      <c r="W68" s="661"/>
      <c r="X68" s="661"/>
      <c r="Y68" s="661"/>
      <c r="Z68" s="661"/>
      <c r="AA68" s="182"/>
    </row>
    <row r="69" spans="1:27" ht="21" customHeight="1">
      <c r="A69" s="182"/>
      <c r="B69" s="661" t="s">
        <v>428</v>
      </c>
      <c r="C69" s="661"/>
      <c r="D69" s="661"/>
      <c r="E69" s="661"/>
      <c r="F69" s="661"/>
      <c r="G69" s="661"/>
      <c r="H69" s="661"/>
      <c r="I69" s="661"/>
      <c r="J69" s="661"/>
      <c r="K69" s="661"/>
      <c r="L69" s="661"/>
      <c r="M69" s="661"/>
      <c r="N69" s="661"/>
      <c r="O69" s="661"/>
      <c r="P69" s="661"/>
      <c r="Q69" s="661"/>
      <c r="R69" s="661"/>
      <c r="S69" s="661"/>
      <c r="T69" s="661"/>
      <c r="U69" s="661"/>
      <c r="V69" s="661"/>
      <c r="W69" s="661"/>
      <c r="X69" s="661"/>
      <c r="Y69" s="661"/>
      <c r="Z69" s="661"/>
      <c r="AA69" s="182"/>
    </row>
    <row r="70" spans="1:27" ht="21" customHeight="1">
      <c r="A70" s="182"/>
      <c r="B70" s="661" t="s">
        <v>577</v>
      </c>
      <c r="C70" s="661"/>
      <c r="D70" s="661"/>
      <c r="E70" s="661"/>
      <c r="F70" s="661"/>
      <c r="G70" s="661"/>
      <c r="H70" s="661"/>
      <c r="I70" s="661"/>
      <c r="J70" s="661"/>
      <c r="K70" s="661"/>
      <c r="L70" s="661"/>
      <c r="M70" s="661"/>
      <c r="N70" s="661"/>
      <c r="O70" s="661"/>
      <c r="P70" s="661"/>
      <c r="Q70" s="661"/>
      <c r="R70" s="661"/>
      <c r="S70" s="661"/>
      <c r="T70" s="661"/>
      <c r="U70" s="661"/>
      <c r="V70" s="661"/>
      <c r="W70" s="661"/>
      <c r="X70" s="661"/>
      <c r="Y70" s="661"/>
      <c r="Z70" s="661"/>
      <c r="AA70" s="182"/>
    </row>
    <row r="71" spans="1:27" ht="21" customHeight="1">
      <c r="A71" s="182"/>
      <c r="B71" s="661" t="s">
        <v>578</v>
      </c>
      <c r="C71" s="661"/>
      <c r="D71" s="661"/>
      <c r="E71" s="661"/>
      <c r="F71" s="661"/>
      <c r="G71" s="661"/>
      <c r="H71" s="661"/>
      <c r="I71" s="661"/>
      <c r="J71" s="661"/>
      <c r="K71" s="661"/>
      <c r="L71" s="661"/>
      <c r="M71" s="661"/>
      <c r="N71" s="661"/>
      <c r="O71" s="661"/>
      <c r="P71" s="661"/>
      <c r="Q71" s="661"/>
      <c r="R71" s="661"/>
      <c r="S71" s="661"/>
      <c r="T71" s="661"/>
      <c r="U71" s="661"/>
      <c r="V71" s="661"/>
      <c r="W71" s="661"/>
      <c r="X71" s="661"/>
      <c r="Y71" s="661"/>
      <c r="Z71" s="661"/>
      <c r="AA71" s="182"/>
    </row>
    <row r="72" spans="1:27" ht="21" customHeight="1">
      <c r="A72" s="182"/>
      <c r="B72" s="661" t="s">
        <v>587</v>
      </c>
      <c r="C72" s="661"/>
      <c r="D72" s="661"/>
      <c r="E72" s="661"/>
      <c r="F72" s="661"/>
      <c r="G72" s="661"/>
      <c r="H72" s="661"/>
      <c r="I72" s="661"/>
      <c r="J72" s="661"/>
      <c r="K72" s="661"/>
      <c r="L72" s="661"/>
      <c r="M72" s="661"/>
      <c r="N72" s="661"/>
      <c r="O72" s="661"/>
      <c r="P72" s="661"/>
      <c r="Q72" s="661"/>
      <c r="R72" s="661"/>
      <c r="S72" s="661"/>
      <c r="T72" s="661"/>
      <c r="U72" s="661"/>
      <c r="V72" s="661"/>
      <c r="W72" s="661"/>
      <c r="X72" s="661"/>
      <c r="Y72" s="661"/>
      <c r="Z72" s="661"/>
      <c r="AA72" s="182"/>
    </row>
    <row r="73" spans="1:27" ht="21" customHeight="1">
      <c r="A73" s="182"/>
      <c r="B73" s="661" t="s">
        <v>429</v>
      </c>
      <c r="C73" s="661"/>
      <c r="D73" s="661"/>
      <c r="E73" s="661"/>
      <c r="F73" s="661"/>
      <c r="G73" s="661"/>
      <c r="H73" s="661"/>
      <c r="I73" s="661"/>
      <c r="J73" s="661"/>
      <c r="K73" s="661"/>
      <c r="L73" s="661"/>
      <c r="M73" s="661"/>
      <c r="N73" s="661"/>
      <c r="O73" s="661"/>
      <c r="P73" s="661"/>
      <c r="Q73" s="661"/>
      <c r="R73" s="661"/>
      <c r="S73" s="661"/>
      <c r="T73" s="661"/>
      <c r="U73" s="661"/>
      <c r="V73" s="661"/>
      <c r="W73" s="661"/>
      <c r="X73" s="661"/>
      <c r="Y73" s="661"/>
      <c r="Z73" s="661"/>
      <c r="AA73" s="182"/>
    </row>
    <row r="74" spans="1:27" ht="21" customHeight="1">
      <c r="A74" s="182"/>
      <c r="B74" s="661" t="s">
        <v>579</v>
      </c>
      <c r="C74" s="661"/>
      <c r="D74" s="661"/>
      <c r="E74" s="661"/>
      <c r="F74" s="661"/>
      <c r="G74" s="661"/>
      <c r="H74" s="661"/>
      <c r="I74" s="661"/>
      <c r="J74" s="661"/>
      <c r="K74" s="661"/>
      <c r="L74" s="661"/>
      <c r="M74" s="661"/>
      <c r="N74" s="661"/>
      <c r="O74" s="661"/>
      <c r="P74" s="661"/>
      <c r="Q74" s="661"/>
      <c r="R74" s="661"/>
      <c r="S74" s="661"/>
      <c r="T74" s="661"/>
      <c r="U74" s="661"/>
      <c r="V74" s="661"/>
      <c r="W74" s="661"/>
      <c r="X74" s="661"/>
      <c r="Y74" s="661"/>
      <c r="Z74" s="661"/>
      <c r="AA74" s="182"/>
    </row>
    <row r="75" spans="1:27" ht="21" customHeight="1">
      <c r="A75" s="182"/>
      <c r="B75" s="661" t="s">
        <v>580</v>
      </c>
      <c r="C75" s="661"/>
      <c r="D75" s="661"/>
      <c r="E75" s="661"/>
      <c r="F75" s="661"/>
      <c r="G75" s="661"/>
      <c r="H75" s="661"/>
      <c r="I75" s="661"/>
      <c r="J75" s="661"/>
      <c r="K75" s="661"/>
      <c r="L75" s="661"/>
      <c r="M75" s="661"/>
      <c r="N75" s="661"/>
      <c r="O75" s="661"/>
      <c r="P75" s="661"/>
      <c r="Q75" s="661"/>
      <c r="R75" s="661"/>
      <c r="S75" s="661"/>
      <c r="T75" s="661"/>
      <c r="U75" s="661"/>
      <c r="V75" s="661"/>
      <c r="W75" s="661"/>
      <c r="X75" s="661"/>
      <c r="Y75" s="661"/>
      <c r="Z75" s="661"/>
      <c r="AA75" s="182"/>
    </row>
    <row r="76" spans="1:27" ht="21" customHeight="1">
      <c r="A76" s="182"/>
      <c r="B76" s="661" t="s">
        <v>581</v>
      </c>
      <c r="C76" s="661"/>
      <c r="D76" s="661"/>
      <c r="E76" s="661"/>
      <c r="F76" s="661"/>
      <c r="G76" s="661"/>
      <c r="H76" s="661"/>
      <c r="I76" s="661"/>
      <c r="J76" s="661"/>
      <c r="K76" s="661"/>
      <c r="L76" s="661"/>
      <c r="M76" s="661"/>
      <c r="N76" s="661"/>
      <c r="O76" s="661"/>
      <c r="P76" s="661"/>
      <c r="Q76" s="661"/>
      <c r="R76" s="661"/>
      <c r="S76" s="661"/>
      <c r="T76" s="661"/>
      <c r="U76" s="661"/>
      <c r="V76" s="661"/>
      <c r="W76" s="661"/>
      <c r="X76" s="661"/>
      <c r="Y76" s="661"/>
      <c r="Z76" s="661"/>
      <c r="AA76" s="182"/>
    </row>
    <row r="77" spans="1:27" ht="21" customHeight="1">
      <c r="A77" s="182"/>
      <c r="B77" s="661" t="s">
        <v>582</v>
      </c>
      <c r="C77" s="661"/>
      <c r="D77" s="661"/>
      <c r="E77" s="661"/>
      <c r="F77" s="661"/>
      <c r="G77" s="661"/>
      <c r="H77" s="661"/>
      <c r="I77" s="661"/>
      <c r="J77" s="661"/>
      <c r="K77" s="661"/>
      <c r="L77" s="661"/>
      <c r="M77" s="661"/>
      <c r="N77" s="661"/>
      <c r="O77" s="661"/>
      <c r="P77" s="661"/>
      <c r="Q77" s="661"/>
      <c r="R77" s="661"/>
      <c r="S77" s="661"/>
      <c r="T77" s="661"/>
      <c r="U77" s="661"/>
      <c r="V77" s="661"/>
      <c r="W77" s="661"/>
      <c r="X77" s="661"/>
      <c r="Y77" s="661"/>
      <c r="Z77" s="661"/>
      <c r="AA77" s="182"/>
    </row>
    <row r="78" spans="1:27" ht="21" customHeight="1">
      <c r="A78" s="182"/>
      <c r="B78" s="661" t="s">
        <v>114</v>
      </c>
      <c r="C78" s="661"/>
      <c r="D78" s="661"/>
      <c r="E78" s="661"/>
      <c r="F78" s="661"/>
      <c r="G78" s="661"/>
      <c r="H78" s="661"/>
      <c r="I78" s="661"/>
      <c r="J78" s="661"/>
      <c r="K78" s="661"/>
      <c r="L78" s="661"/>
      <c r="M78" s="661"/>
      <c r="N78" s="661"/>
      <c r="O78" s="661"/>
      <c r="P78" s="661"/>
      <c r="Q78" s="661"/>
      <c r="R78" s="661"/>
      <c r="S78" s="661"/>
      <c r="T78" s="661"/>
      <c r="U78" s="661"/>
      <c r="V78" s="661"/>
      <c r="W78" s="661"/>
      <c r="X78" s="661"/>
      <c r="Y78" s="661"/>
      <c r="Z78" s="661"/>
      <c r="AA78" s="182"/>
    </row>
    <row r="79" spans="1:27" ht="21" customHeight="1">
      <c r="A79" s="182"/>
      <c r="B79" s="661" t="s">
        <v>127</v>
      </c>
      <c r="C79" s="661"/>
      <c r="D79" s="661"/>
      <c r="E79" s="661"/>
      <c r="F79" s="661"/>
      <c r="G79" s="661"/>
      <c r="H79" s="661"/>
      <c r="I79" s="661"/>
      <c r="J79" s="661"/>
      <c r="K79" s="661"/>
      <c r="L79" s="661"/>
      <c r="M79" s="661"/>
      <c r="N79" s="661"/>
      <c r="O79" s="661"/>
      <c r="P79" s="661"/>
      <c r="Q79" s="661"/>
      <c r="R79" s="661"/>
      <c r="S79" s="661"/>
      <c r="T79" s="661"/>
      <c r="U79" s="661"/>
      <c r="V79" s="661"/>
      <c r="W79" s="661"/>
      <c r="X79" s="661"/>
      <c r="Y79" s="661"/>
      <c r="Z79" s="661"/>
      <c r="AA79" s="182"/>
    </row>
    <row r="80" spans="1:27" ht="21" customHeight="1">
      <c r="A80" s="182"/>
      <c r="B80" s="661" t="s">
        <v>583</v>
      </c>
      <c r="C80" s="661"/>
      <c r="D80" s="661"/>
      <c r="E80" s="661"/>
      <c r="F80" s="661"/>
      <c r="G80" s="661"/>
      <c r="H80" s="661"/>
      <c r="I80" s="661"/>
      <c r="J80" s="661"/>
      <c r="K80" s="661"/>
      <c r="L80" s="661"/>
      <c r="M80" s="661"/>
      <c r="N80" s="661"/>
      <c r="O80" s="661"/>
      <c r="P80" s="661"/>
      <c r="Q80" s="661"/>
      <c r="R80" s="661"/>
      <c r="S80" s="661"/>
      <c r="T80" s="661"/>
      <c r="U80" s="661"/>
      <c r="V80" s="661"/>
      <c r="W80" s="661"/>
      <c r="X80" s="661"/>
      <c r="Y80" s="661"/>
      <c r="Z80" s="661"/>
      <c r="AA80" s="182"/>
    </row>
    <row r="81" spans="1:27" ht="21" customHeight="1">
      <c r="A81" s="182"/>
      <c r="B81" s="661" t="s">
        <v>115</v>
      </c>
      <c r="C81" s="661"/>
      <c r="D81" s="661"/>
      <c r="E81" s="661"/>
      <c r="F81" s="661"/>
      <c r="G81" s="661"/>
      <c r="H81" s="661"/>
      <c r="I81" s="661"/>
      <c r="J81" s="661"/>
      <c r="K81" s="661"/>
      <c r="L81" s="661"/>
      <c r="M81" s="661"/>
      <c r="N81" s="661"/>
      <c r="O81" s="661"/>
      <c r="P81" s="661"/>
      <c r="Q81" s="661"/>
      <c r="R81" s="661"/>
      <c r="S81" s="661"/>
      <c r="T81" s="661"/>
      <c r="U81" s="661"/>
      <c r="V81" s="661"/>
      <c r="W81" s="661"/>
      <c r="X81" s="661"/>
      <c r="Y81" s="661"/>
      <c r="Z81" s="661"/>
      <c r="AA81" s="182"/>
    </row>
    <row r="82" spans="1:27" ht="21" customHeight="1">
      <c r="A82" s="182"/>
      <c r="B82" s="661" t="s">
        <v>584</v>
      </c>
      <c r="C82" s="661"/>
      <c r="D82" s="661"/>
      <c r="E82" s="661"/>
      <c r="F82" s="661"/>
      <c r="G82" s="661"/>
      <c r="H82" s="661"/>
      <c r="I82" s="661"/>
      <c r="J82" s="661"/>
      <c r="K82" s="661"/>
      <c r="L82" s="661"/>
      <c r="M82" s="661"/>
      <c r="N82" s="661"/>
      <c r="O82" s="661"/>
      <c r="P82" s="661"/>
      <c r="Q82" s="661"/>
      <c r="R82" s="661"/>
      <c r="S82" s="661"/>
      <c r="T82" s="661"/>
      <c r="U82" s="661"/>
      <c r="V82" s="661"/>
      <c r="W82" s="661"/>
      <c r="X82" s="661"/>
      <c r="Y82" s="661"/>
      <c r="Z82" s="661"/>
      <c r="AA82" s="182"/>
    </row>
    <row r="83" spans="1:27" ht="21" customHeight="1">
      <c r="A83" s="182"/>
      <c r="B83" s="661" t="s">
        <v>585</v>
      </c>
      <c r="C83" s="661"/>
      <c r="D83" s="661"/>
      <c r="E83" s="661"/>
      <c r="F83" s="661"/>
      <c r="G83" s="661"/>
      <c r="H83" s="661"/>
      <c r="I83" s="661"/>
      <c r="J83" s="661"/>
      <c r="K83" s="661"/>
      <c r="L83" s="661"/>
      <c r="M83" s="661"/>
      <c r="N83" s="661"/>
      <c r="O83" s="661"/>
      <c r="P83" s="661"/>
      <c r="Q83" s="661"/>
      <c r="R83" s="661"/>
      <c r="S83" s="661"/>
      <c r="T83" s="661"/>
      <c r="U83" s="661"/>
      <c r="V83" s="661"/>
      <c r="W83" s="661"/>
      <c r="X83" s="661"/>
      <c r="Y83" s="661"/>
      <c r="Z83" s="661"/>
      <c r="AA83" s="182"/>
    </row>
  </sheetData>
  <mergeCells count="93">
    <mergeCell ref="I23:J23"/>
    <mergeCell ref="Q22:R22"/>
    <mergeCell ref="B73:Z73"/>
    <mergeCell ref="B74:Z74"/>
    <mergeCell ref="O41:R42"/>
    <mergeCell ref="S41:X42"/>
    <mergeCell ref="M39:N40"/>
    <mergeCell ref="O39:Y40"/>
    <mergeCell ref="B67:Z67"/>
    <mergeCell ref="B68:Z68"/>
    <mergeCell ref="B69:Z69"/>
    <mergeCell ref="B70:Z70"/>
    <mergeCell ref="B49:Z49"/>
    <mergeCell ref="B63:Z63"/>
    <mergeCell ref="B64:Z64"/>
    <mergeCell ref="B65:Z65"/>
    <mergeCell ref="J19:Q19"/>
    <mergeCell ref="Q13:U13"/>
    <mergeCell ref="V13:Z13"/>
    <mergeCell ref="Q14:U14"/>
    <mergeCell ref="V14:Z14"/>
    <mergeCell ref="B13:K13"/>
    <mergeCell ref="L13:P13"/>
    <mergeCell ref="B14:K14"/>
    <mergeCell ref="L14:P14"/>
    <mergeCell ref="I16:Z16"/>
    <mergeCell ref="B80:Z80"/>
    <mergeCell ref="B81:Z81"/>
    <mergeCell ref="B82:Z82"/>
    <mergeCell ref="B83:Z83"/>
    <mergeCell ref="B57:Z57"/>
    <mergeCell ref="B58:Z58"/>
    <mergeCell ref="B59:Z59"/>
    <mergeCell ref="B60:Z60"/>
    <mergeCell ref="B66:Z66"/>
    <mergeCell ref="B78:Z78"/>
    <mergeCell ref="B71:Z71"/>
    <mergeCell ref="B72:Z72"/>
    <mergeCell ref="B79:Z79"/>
    <mergeCell ref="B75:Z75"/>
    <mergeCell ref="B76:Z76"/>
    <mergeCell ref="B77:Z77"/>
    <mergeCell ref="V9:Z9"/>
    <mergeCell ref="V10:Z10"/>
    <mergeCell ref="V11:Z11"/>
    <mergeCell ref="B12:K12"/>
    <mergeCell ref="L12:P12"/>
    <mergeCell ref="Q12:U12"/>
    <mergeCell ref="V12:Z12"/>
    <mergeCell ref="B9:K9"/>
    <mergeCell ref="L9:P9"/>
    <mergeCell ref="Q9:U9"/>
    <mergeCell ref="B10:K10"/>
    <mergeCell ref="L10:P10"/>
    <mergeCell ref="Q10:U10"/>
    <mergeCell ref="B11:K11"/>
    <mergeCell ref="L11:P11"/>
    <mergeCell ref="Q11:U11"/>
    <mergeCell ref="B61:Z61"/>
    <mergeCell ref="B62:Z62"/>
    <mergeCell ref="B54:Z54"/>
    <mergeCell ref="B55:Z55"/>
    <mergeCell ref="B56:Z56"/>
    <mergeCell ref="O35:X35"/>
    <mergeCell ref="M35:N35"/>
    <mergeCell ref="B53:Z53"/>
    <mergeCell ref="B47:Z47"/>
    <mergeCell ref="B48:Z48"/>
    <mergeCell ref="B52:Z52"/>
    <mergeCell ref="O36:X36"/>
    <mergeCell ref="M36:N36"/>
    <mergeCell ref="I40:L41"/>
    <mergeCell ref="M41:N42"/>
    <mergeCell ref="Y41:Y42"/>
    <mergeCell ref="B46:Z46"/>
    <mergeCell ref="B50:Z50"/>
    <mergeCell ref="B51:Z51"/>
    <mergeCell ref="X2:Z5"/>
    <mergeCell ref="G3:U4"/>
    <mergeCell ref="I35:L35"/>
    <mergeCell ref="Q20:U20"/>
    <mergeCell ref="B25:Z28"/>
    <mergeCell ref="C7:G7"/>
    <mergeCell ref="B31:C31"/>
    <mergeCell ref="C20:O20"/>
    <mergeCell ref="I22:J22"/>
    <mergeCell ref="C21:V21"/>
    <mergeCell ref="C19:G19"/>
    <mergeCell ref="C22:G22"/>
    <mergeCell ref="C16:G16"/>
    <mergeCell ref="Q23:R23"/>
    <mergeCell ref="M34:N34"/>
    <mergeCell ref="O34:X34"/>
  </mergeCells>
  <phoneticPr fontId="3"/>
  <printOptions horizontalCentered="1" verticalCentered="1"/>
  <pageMargins left="0.78740157480314965" right="0.78740157480314965" top="0.78740157480314965" bottom="0.78740157480314965" header="0.59055118110236227" footer="0.59055118110236227"/>
  <pageSetup paperSize="9" orientation="portrait" r:id="rId1"/>
  <headerFooter alignWithMargins="0">
    <oddHeader>&amp;L様式第２９号</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2"/>
  <sheetViews>
    <sheetView view="pageBreakPreview" zoomScaleNormal="100" workbookViewId="0"/>
  </sheetViews>
  <sheetFormatPr defaultColWidth="3.125" defaultRowHeight="18" customHeight="1"/>
  <cols>
    <col min="1" max="16384" width="3.125" style="111"/>
  </cols>
  <sheetData>
    <row r="1" spans="1:27" ht="18" customHeight="1">
      <c r="A1" s="141"/>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3"/>
    </row>
    <row r="2" spans="1:27" ht="18" customHeight="1">
      <c r="A2" s="144"/>
      <c r="B2" s="128"/>
      <c r="C2" s="128"/>
      <c r="D2" s="128"/>
      <c r="E2" s="128"/>
      <c r="F2" s="128"/>
      <c r="G2" s="128"/>
      <c r="H2" s="128"/>
      <c r="I2" s="128"/>
      <c r="J2" s="128"/>
      <c r="K2" s="128"/>
      <c r="L2" s="128"/>
      <c r="M2" s="128"/>
      <c r="N2" s="128"/>
      <c r="O2" s="128"/>
      <c r="P2" s="128"/>
      <c r="Q2" s="128"/>
      <c r="R2" s="128"/>
      <c r="S2" s="128"/>
      <c r="T2" s="128"/>
      <c r="U2" s="128"/>
      <c r="V2" s="128"/>
      <c r="W2" s="80"/>
      <c r="X2" s="407" t="s">
        <v>172</v>
      </c>
      <c r="Y2" s="408"/>
      <c r="Z2" s="409"/>
      <c r="AA2" s="145"/>
    </row>
    <row r="3" spans="1:27" ht="18" customHeight="1">
      <c r="A3" s="144"/>
      <c r="B3" s="128"/>
      <c r="C3" s="128"/>
      <c r="D3" s="128"/>
      <c r="E3" s="128"/>
      <c r="F3" s="128"/>
      <c r="G3" s="387" t="s">
        <v>432</v>
      </c>
      <c r="H3" s="387"/>
      <c r="I3" s="387"/>
      <c r="J3" s="387"/>
      <c r="K3" s="387"/>
      <c r="L3" s="387"/>
      <c r="M3" s="387"/>
      <c r="N3" s="387"/>
      <c r="O3" s="387"/>
      <c r="P3" s="387"/>
      <c r="Q3" s="387"/>
      <c r="R3" s="387"/>
      <c r="S3" s="387"/>
      <c r="T3" s="387"/>
      <c r="U3" s="387"/>
      <c r="V3" s="128"/>
      <c r="W3" s="146"/>
      <c r="X3" s="410"/>
      <c r="Y3" s="411"/>
      <c r="Z3" s="412"/>
      <c r="AA3" s="145"/>
    </row>
    <row r="4" spans="1:27" ht="18" customHeight="1">
      <c r="A4" s="144"/>
      <c r="B4" s="128"/>
      <c r="C4" s="128"/>
      <c r="D4" s="128"/>
      <c r="E4" s="128"/>
      <c r="F4" s="128"/>
      <c r="G4" s="387"/>
      <c r="H4" s="387"/>
      <c r="I4" s="387"/>
      <c r="J4" s="387"/>
      <c r="K4" s="387"/>
      <c r="L4" s="387"/>
      <c r="M4" s="387"/>
      <c r="N4" s="387"/>
      <c r="O4" s="387"/>
      <c r="P4" s="387"/>
      <c r="Q4" s="387"/>
      <c r="R4" s="387"/>
      <c r="S4" s="387"/>
      <c r="T4" s="387"/>
      <c r="U4" s="387"/>
      <c r="V4" s="128"/>
      <c r="W4" s="146"/>
      <c r="X4" s="410"/>
      <c r="Y4" s="411"/>
      <c r="Z4" s="412"/>
      <c r="AA4" s="145"/>
    </row>
    <row r="5" spans="1:27" ht="18" customHeight="1">
      <c r="A5" s="144"/>
      <c r="B5" s="128"/>
      <c r="C5" s="128"/>
      <c r="D5" s="128"/>
      <c r="E5" s="128"/>
      <c r="F5" s="128"/>
      <c r="G5" s="128"/>
      <c r="H5" s="128"/>
      <c r="I5" s="128"/>
      <c r="J5" s="128"/>
      <c r="K5" s="128"/>
      <c r="L5" s="128"/>
      <c r="M5" s="128"/>
      <c r="N5" s="128"/>
      <c r="O5" s="128"/>
      <c r="P5" s="128"/>
      <c r="Q5" s="128"/>
      <c r="R5" s="128"/>
      <c r="S5" s="128"/>
      <c r="T5" s="128"/>
      <c r="U5" s="128"/>
      <c r="V5" s="128"/>
      <c r="W5" s="146"/>
      <c r="X5" s="413"/>
      <c r="Y5" s="414"/>
      <c r="Z5" s="415"/>
      <c r="AA5" s="145"/>
    </row>
    <row r="6" spans="1:27" ht="18" customHeight="1">
      <c r="A6" s="147"/>
      <c r="B6" s="80"/>
      <c r="C6" s="80"/>
      <c r="D6" s="80"/>
      <c r="E6" s="80"/>
      <c r="F6" s="80"/>
      <c r="G6" s="80"/>
      <c r="H6" s="80"/>
      <c r="I6" s="80"/>
      <c r="J6" s="80"/>
      <c r="K6" s="80"/>
      <c r="L6" s="80"/>
      <c r="M6" s="80"/>
      <c r="N6" s="80"/>
      <c r="O6" s="80"/>
      <c r="P6" s="80"/>
      <c r="Q6" s="80"/>
      <c r="R6" s="80"/>
      <c r="S6" s="80"/>
      <c r="T6" s="80"/>
      <c r="U6" s="80"/>
      <c r="V6" s="80"/>
      <c r="W6" s="80"/>
      <c r="X6" s="80"/>
      <c r="Y6" s="80"/>
      <c r="Z6" s="80"/>
      <c r="AA6" s="148"/>
    </row>
    <row r="7" spans="1:27" ht="18" customHeight="1">
      <c r="A7" s="147"/>
      <c r="B7" s="128">
        <v>1</v>
      </c>
      <c r="C7" s="393" t="s">
        <v>436</v>
      </c>
      <c r="D7" s="393"/>
      <c r="E7" s="393"/>
      <c r="F7" s="393"/>
      <c r="G7" s="393"/>
      <c r="H7" s="80"/>
      <c r="I7" s="87"/>
      <c r="J7" s="87"/>
      <c r="K7" s="87"/>
      <c r="L7" s="87"/>
      <c r="M7" s="87"/>
      <c r="N7" s="87"/>
      <c r="O7" s="87"/>
      <c r="P7" s="87"/>
      <c r="Q7" s="87"/>
      <c r="R7" s="87"/>
      <c r="S7" s="87"/>
      <c r="T7" s="87"/>
      <c r="U7" s="87"/>
      <c r="V7" s="87"/>
      <c r="W7" s="87"/>
      <c r="X7" s="87"/>
      <c r="Y7" s="87"/>
      <c r="Z7" s="87"/>
      <c r="AA7" s="148"/>
    </row>
    <row r="8" spans="1:27" ht="18" customHeight="1">
      <c r="A8" s="147"/>
      <c r="B8" s="128"/>
      <c r="C8" s="97"/>
      <c r="D8" s="97"/>
      <c r="E8" s="97"/>
      <c r="F8" s="97"/>
      <c r="G8" s="97"/>
      <c r="H8" s="80"/>
      <c r="I8" s="87"/>
      <c r="J8" s="87"/>
      <c r="K8" s="87"/>
      <c r="L8" s="87"/>
      <c r="M8" s="87"/>
      <c r="N8" s="87"/>
      <c r="O8" s="87"/>
      <c r="P8" s="87"/>
      <c r="Q8" s="87"/>
      <c r="R8" s="87"/>
      <c r="S8" s="87"/>
      <c r="T8" s="87"/>
      <c r="U8" s="87"/>
      <c r="V8" s="87"/>
      <c r="W8" s="87"/>
      <c r="X8" s="87"/>
      <c r="Y8" s="87"/>
      <c r="Z8" s="87"/>
      <c r="AA8" s="148"/>
    </row>
    <row r="9" spans="1:27" ht="18" customHeight="1">
      <c r="A9" s="147"/>
      <c r="B9" s="523" t="s">
        <v>437</v>
      </c>
      <c r="C9" s="523"/>
      <c r="D9" s="523"/>
      <c r="E9" s="523"/>
      <c r="F9" s="523"/>
      <c r="G9" s="523"/>
      <c r="H9" s="523"/>
      <c r="I9" s="523" t="s">
        <v>438</v>
      </c>
      <c r="J9" s="523"/>
      <c r="K9" s="523"/>
      <c r="L9" s="523" t="s">
        <v>412</v>
      </c>
      <c r="M9" s="523"/>
      <c r="N9" s="523"/>
      <c r="O9" s="523" t="s">
        <v>439</v>
      </c>
      <c r="P9" s="523"/>
      <c r="Q9" s="523"/>
      <c r="R9" s="523"/>
      <c r="S9" s="523" t="s">
        <v>440</v>
      </c>
      <c r="T9" s="523"/>
      <c r="U9" s="523"/>
      <c r="V9" s="523" t="s">
        <v>441</v>
      </c>
      <c r="W9" s="523"/>
      <c r="X9" s="523"/>
      <c r="Y9" s="523"/>
      <c r="Z9" s="523"/>
      <c r="AA9" s="148"/>
    </row>
    <row r="10" spans="1:27" ht="18" customHeight="1">
      <c r="A10" s="147"/>
      <c r="B10" s="667"/>
      <c r="C10" s="667"/>
      <c r="D10" s="667"/>
      <c r="E10" s="667"/>
      <c r="F10" s="667"/>
      <c r="G10" s="667"/>
      <c r="H10" s="667"/>
      <c r="I10" s="668"/>
      <c r="J10" s="668"/>
      <c r="K10" s="668"/>
      <c r="L10" s="668"/>
      <c r="M10" s="668"/>
      <c r="N10" s="668"/>
      <c r="O10" s="664"/>
      <c r="P10" s="665"/>
      <c r="Q10" s="665"/>
      <c r="R10" s="666"/>
      <c r="S10" s="670"/>
      <c r="T10" s="671"/>
      <c r="U10" s="672"/>
      <c r="V10" s="670" t="str">
        <f>IF(ISBLANK(S10),"",O10*S10)</f>
        <v/>
      </c>
      <c r="W10" s="671"/>
      <c r="X10" s="671"/>
      <c r="Y10" s="671"/>
      <c r="Z10" s="672"/>
      <c r="AA10" s="148"/>
    </row>
    <row r="11" spans="1:27" ht="18" customHeight="1">
      <c r="A11" s="147"/>
      <c r="B11" s="667"/>
      <c r="C11" s="667"/>
      <c r="D11" s="667"/>
      <c r="E11" s="667"/>
      <c r="F11" s="667"/>
      <c r="G11" s="667"/>
      <c r="H11" s="667"/>
      <c r="I11" s="668"/>
      <c r="J11" s="668"/>
      <c r="K11" s="668"/>
      <c r="L11" s="668"/>
      <c r="M11" s="668"/>
      <c r="N11" s="668"/>
      <c r="O11" s="664"/>
      <c r="P11" s="665"/>
      <c r="Q11" s="665"/>
      <c r="R11" s="666"/>
      <c r="S11" s="670"/>
      <c r="T11" s="671"/>
      <c r="U11" s="672"/>
      <c r="V11" s="670" t="str">
        <f>IF(ISBLANK(S11),"",O11*S11)</f>
        <v/>
      </c>
      <c r="W11" s="671"/>
      <c r="X11" s="671"/>
      <c r="Y11" s="671"/>
      <c r="Z11" s="672"/>
      <c r="AA11" s="148"/>
    </row>
    <row r="12" spans="1:27" ht="18" customHeight="1">
      <c r="A12" s="147"/>
      <c r="B12" s="667"/>
      <c r="C12" s="667"/>
      <c r="D12" s="667"/>
      <c r="E12" s="667"/>
      <c r="F12" s="667"/>
      <c r="G12" s="667"/>
      <c r="H12" s="667"/>
      <c r="I12" s="668"/>
      <c r="J12" s="668"/>
      <c r="K12" s="668"/>
      <c r="L12" s="668"/>
      <c r="M12" s="668"/>
      <c r="N12" s="668"/>
      <c r="O12" s="664"/>
      <c r="P12" s="665"/>
      <c r="Q12" s="665"/>
      <c r="R12" s="666"/>
      <c r="S12" s="670"/>
      <c r="T12" s="671"/>
      <c r="U12" s="672"/>
      <c r="V12" s="670" t="str">
        <f>IF(ISBLANK(S12),"",O12*S12)</f>
        <v/>
      </c>
      <c r="W12" s="671"/>
      <c r="X12" s="671"/>
      <c r="Y12" s="671"/>
      <c r="Z12" s="672"/>
      <c r="AA12" s="148"/>
    </row>
    <row r="13" spans="1:27" ht="18" customHeight="1">
      <c r="A13" s="147"/>
      <c r="B13" s="667"/>
      <c r="C13" s="667"/>
      <c r="D13" s="667"/>
      <c r="E13" s="667"/>
      <c r="F13" s="667"/>
      <c r="G13" s="667"/>
      <c r="H13" s="667"/>
      <c r="I13" s="668"/>
      <c r="J13" s="668"/>
      <c r="K13" s="668"/>
      <c r="L13" s="668"/>
      <c r="M13" s="668"/>
      <c r="N13" s="668"/>
      <c r="O13" s="664"/>
      <c r="P13" s="665"/>
      <c r="Q13" s="665"/>
      <c r="R13" s="666"/>
      <c r="S13" s="670"/>
      <c r="T13" s="671"/>
      <c r="U13" s="672"/>
      <c r="V13" s="670" t="str">
        <f>IF(ISBLANK(S13),"",O13*S13)</f>
        <v/>
      </c>
      <c r="W13" s="671"/>
      <c r="X13" s="671"/>
      <c r="Y13" s="671"/>
      <c r="Z13" s="672"/>
      <c r="AA13" s="148"/>
    </row>
    <row r="14" spans="1:27" ht="18" customHeight="1">
      <c r="A14" s="147"/>
      <c r="B14" s="667"/>
      <c r="C14" s="667"/>
      <c r="D14" s="667"/>
      <c r="E14" s="667"/>
      <c r="F14" s="667"/>
      <c r="G14" s="667"/>
      <c r="H14" s="667"/>
      <c r="I14" s="668"/>
      <c r="J14" s="668"/>
      <c r="K14" s="668"/>
      <c r="L14" s="668"/>
      <c r="M14" s="668"/>
      <c r="N14" s="668"/>
      <c r="O14" s="664"/>
      <c r="P14" s="665"/>
      <c r="Q14" s="665"/>
      <c r="R14" s="666"/>
      <c r="S14" s="670"/>
      <c r="T14" s="671"/>
      <c r="U14" s="672"/>
      <c r="V14" s="670" t="str">
        <f>IF(ISBLANK(S14),"",O14*S14)</f>
        <v/>
      </c>
      <c r="W14" s="671"/>
      <c r="X14" s="671"/>
      <c r="Y14" s="671"/>
      <c r="Z14" s="672"/>
      <c r="AA14" s="148"/>
    </row>
    <row r="15" spans="1:27" ht="18" customHeight="1">
      <c r="A15" s="147"/>
      <c r="B15" s="128"/>
      <c r="C15" s="97"/>
      <c r="D15" s="97"/>
      <c r="E15" s="97"/>
      <c r="F15" s="97"/>
      <c r="G15" s="97"/>
      <c r="H15" s="80"/>
      <c r="AA15" s="148"/>
    </row>
    <row r="16" spans="1:27" ht="18" customHeight="1">
      <c r="A16" s="147"/>
      <c r="B16" s="128">
        <v>2</v>
      </c>
      <c r="C16" s="393" t="s">
        <v>413</v>
      </c>
      <c r="D16" s="393"/>
      <c r="E16" s="393"/>
      <c r="F16" s="393"/>
      <c r="G16" s="393"/>
      <c r="H16" s="80"/>
      <c r="I16" s="669"/>
      <c r="J16" s="669"/>
      <c r="K16" s="669"/>
      <c r="L16" s="669"/>
      <c r="M16" s="669"/>
      <c r="N16" s="669"/>
      <c r="O16" s="669"/>
      <c r="P16" s="669"/>
      <c r="Q16" s="669"/>
      <c r="R16" s="669"/>
      <c r="S16" s="669"/>
      <c r="T16" s="669"/>
      <c r="U16" s="669"/>
      <c r="V16" s="669"/>
      <c r="W16" s="669"/>
      <c r="X16" s="669"/>
      <c r="Y16" s="669"/>
      <c r="Z16" s="669"/>
      <c r="AA16" s="148"/>
    </row>
    <row r="17" spans="1:27" ht="18" customHeight="1">
      <c r="A17" s="147"/>
      <c r="B17" s="128"/>
      <c r="C17" s="97"/>
      <c r="D17" s="97"/>
      <c r="E17" s="97"/>
      <c r="F17" s="97"/>
      <c r="G17" s="97"/>
      <c r="H17" s="80"/>
      <c r="I17" s="87"/>
      <c r="J17" s="87"/>
      <c r="K17" s="87"/>
      <c r="L17" s="87"/>
      <c r="M17" s="87"/>
      <c r="N17" s="87"/>
      <c r="O17" s="87"/>
      <c r="P17" s="87"/>
      <c r="Q17" s="87"/>
      <c r="R17" s="87"/>
      <c r="S17" s="87"/>
      <c r="T17" s="87"/>
      <c r="U17" s="87"/>
      <c r="V17" s="87"/>
      <c r="W17" s="87"/>
      <c r="X17" s="87"/>
      <c r="Y17" s="87"/>
      <c r="Z17" s="87"/>
      <c r="AA17" s="148"/>
    </row>
    <row r="18" spans="1:27" ht="18" customHeight="1">
      <c r="A18" s="147"/>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148"/>
    </row>
    <row r="19" spans="1:27" ht="18" customHeight="1">
      <c r="A19" s="147"/>
      <c r="B19" s="128">
        <v>3</v>
      </c>
      <c r="C19" s="393" t="s">
        <v>435</v>
      </c>
      <c r="D19" s="393"/>
      <c r="E19" s="393"/>
      <c r="F19" s="393"/>
      <c r="G19" s="393"/>
      <c r="H19" s="80"/>
      <c r="I19" s="48" t="s">
        <v>430</v>
      </c>
      <c r="J19" s="663"/>
      <c r="K19" s="663"/>
      <c r="L19" s="663"/>
      <c r="M19" s="663"/>
      <c r="N19" s="663"/>
      <c r="O19" s="663"/>
      <c r="P19" s="663"/>
      <c r="Q19" s="663"/>
      <c r="R19" s="49" t="s">
        <v>431</v>
      </c>
      <c r="S19" s="80"/>
      <c r="T19" s="80"/>
      <c r="U19" s="80"/>
      <c r="V19" s="128"/>
      <c r="W19" s="80"/>
      <c r="X19" s="80"/>
      <c r="Y19" s="80"/>
      <c r="Z19" s="80"/>
      <c r="AA19" s="148"/>
    </row>
    <row r="20" spans="1:27" ht="18" customHeight="1">
      <c r="A20" s="147"/>
      <c r="B20" s="98"/>
      <c r="C20" s="418" t="s">
        <v>189</v>
      </c>
      <c r="D20" s="418"/>
      <c r="E20" s="418"/>
      <c r="F20" s="418"/>
      <c r="G20" s="418"/>
      <c r="H20" s="418"/>
      <c r="I20" s="418"/>
      <c r="J20" s="418"/>
      <c r="K20" s="418"/>
      <c r="L20" s="418"/>
      <c r="M20" s="418"/>
      <c r="N20" s="418"/>
      <c r="O20" s="418"/>
      <c r="P20" s="150" t="s">
        <v>213</v>
      </c>
      <c r="Q20" s="421" t="str">
        <f>IF(ISBLANK(J19),"",ROUNDDOWN(J19*ZEIRITSU/(100+ZEIRITSU),0))</f>
        <v/>
      </c>
      <c r="R20" s="421"/>
      <c r="S20" s="421"/>
      <c r="T20" s="421"/>
      <c r="U20" s="421"/>
      <c r="V20" s="150" t="s">
        <v>214</v>
      </c>
      <c r="AA20" s="148"/>
    </row>
    <row r="21" spans="1:27" ht="18" customHeight="1">
      <c r="A21" s="147"/>
      <c r="B21" s="98"/>
      <c r="C21" s="374" t="s">
        <v>434</v>
      </c>
      <c r="D21" s="374"/>
      <c r="E21" s="374"/>
      <c r="F21" s="374"/>
      <c r="G21" s="374"/>
      <c r="H21" s="374"/>
      <c r="I21" s="374"/>
      <c r="J21" s="374"/>
      <c r="K21" s="374"/>
      <c r="L21" s="374"/>
      <c r="M21" s="374"/>
      <c r="N21" s="374"/>
      <c r="O21" s="374"/>
      <c r="P21" s="374"/>
      <c r="Q21" s="374"/>
      <c r="R21" s="374"/>
      <c r="S21" s="374"/>
      <c r="T21" s="374"/>
      <c r="U21" s="374"/>
      <c r="V21" s="374"/>
      <c r="Z21" s="98"/>
      <c r="AA21" s="148"/>
    </row>
    <row r="22" spans="1:27" ht="18" customHeight="1">
      <c r="A22" s="147"/>
      <c r="B22" s="155">
        <v>4</v>
      </c>
      <c r="C22" s="393" t="s">
        <v>442</v>
      </c>
      <c r="D22" s="393"/>
      <c r="E22" s="393"/>
      <c r="F22" s="393"/>
      <c r="G22" s="393"/>
      <c r="H22" s="393"/>
      <c r="I22" s="98"/>
      <c r="J22" s="418" t="s">
        <v>43</v>
      </c>
      <c r="K22" s="418"/>
      <c r="L22" s="418"/>
      <c r="M22" s="418"/>
      <c r="N22" s="418"/>
      <c r="O22" s="98"/>
      <c r="P22" s="98"/>
      <c r="Q22" s="98"/>
      <c r="R22" s="98"/>
      <c r="S22" s="98"/>
      <c r="T22" s="98"/>
      <c r="U22" s="98"/>
      <c r="V22" s="98"/>
      <c r="Z22" s="98"/>
      <c r="AA22" s="148"/>
    </row>
    <row r="23" spans="1:27" ht="18" customHeight="1">
      <c r="A23" s="147"/>
      <c r="B23" s="98"/>
      <c r="C23" s="98"/>
      <c r="D23" s="98"/>
      <c r="E23" s="98"/>
      <c r="F23" s="98"/>
      <c r="G23" s="98"/>
      <c r="H23" s="98"/>
      <c r="I23" s="98"/>
      <c r="J23" s="98"/>
      <c r="K23" s="98"/>
      <c r="L23" s="98"/>
      <c r="M23" s="98"/>
      <c r="N23" s="98"/>
      <c r="O23" s="98"/>
      <c r="P23" s="98"/>
      <c r="Q23" s="98"/>
      <c r="R23" s="98"/>
      <c r="S23" s="98"/>
      <c r="T23" s="98"/>
      <c r="U23" s="98"/>
      <c r="V23" s="98"/>
      <c r="Z23" s="98"/>
      <c r="AA23" s="148"/>
    </row>
    <row r="24" spans="1:27" ht="18" customHeight="1">
      <c r="A24" s="147"/>
      <c r="B24" s="98"/>
      <c r="C24" s="98"/>
      <c r="D24" s="98"/>
      <c r="E24" s="98"/>
      <c r="F24" s="98"/>
      <c r="G24" s="98"/>
      <c r="H24" s="98"/>
      <c r="I24" s="98"/>
      <c r="J24" s="98"/>
      <c r="K24" s="98"/>
      <c r="L24" s="98"/>
      <c r="M24" s="98"/>
      <c r="N24" s="98"/>
      <c r="O24" s="98"/>
      <c r="P24" s="98"/>
      <c r="Q24" s="98"/>
      <c r="R24" s="98"/>
      <c r="S24" s="98"/>
      <c r="T24" s="98"/>
      <c r="U24" s="98"/>
      <c r="V24" s="98"/>
      <c r="Z24" s="98"/>
      <c r="AA24" s="148"/>
    </row>
    <row r="25" spans="1:27" ht="18" customHeight="1">
      <c r="A25" s="147"/>
      <c r="B25" s="128">
        <v>5</v>
      </c>
      <c r="C25" s="393" t="s">
        <v>433</v>
      </c>
      <c r="D25" s="393"/>
      <c r="E25" s="393"/>
      <c r="F25" s="393"/>
      <c r="G25" s="393"/>
      <c r="H25" s="80"/>
      <c r="I25" s="401" t="str">
        <f>IF(GENGO="","",GENGO)</f>
        <v>令和</v>
      </c>
      <c r="J25" s="401"/>
      <c r="K25" s="209"/>
      <c r="L25" s="128" t="s">
        <v>142</v>
      </c>
      <c r="M25" s="209"/>
      <c r="N25" s="128" t="s">
        <v>129</v>
      </c>
      <c r="O25" s="209"/>
      <c r="P25" s="128" t="s">
        <v>128</v>
      </c>
      <c r="S25" s="128"/>
      <c r="T25" s="128"/>
      <c r="U25" s="128"/>
      <c r="V25" s="128"/>
      <c r="W25" s="128"/>
      <c r="X25" s="119"/>
      <c r="Y25" s="119"/>
      <c r="Z25" s="80"/>
      <c r="AA25" s="148"/>
    </row>
    <row r="26" spans="1:27" ht="18" customHeight="1">
      <c r="A26" s="147"/>
      <c r="B26" s="128"/>
      <c r="C26" s="97"/>
      <c r="D26" s="97"/>
      <c r="E26" s="97"/>
      <c r="F26" s="97"/>
      <c r="G26" s="97"/>
      <c r="H26" s="80"/>
      <c r="AA26" s="148"/>
    </row>
    <row r="27" spans="1:27" ht="18" customHeight="1">
      <c r="A27" s="147"/>
      <c r="B27" s="128"/>
      <c r="C27" s="97"/>
      <c r="D27" s="97"/>
      <c r="E27" s="97"/>
      <c r="F27" s="97"/>
      <c r="G27" s="97"/>
      <c r="H27" s="80"/>
      <c r="I27" s="119"/>
      <c r="J27" s="119"/>
      <c r="K27" s="128"/>
      <c r="L27" s="128"/>
      <c r="M27" s="28"/>
      <c r="N27" s="28"/>
      <c r="O27" s="28"/>
      <c r="P27" s="28"/>
      <c r="Q27" s="28"/>
      <c r="R27" s="128"/>
      <c r="S27" s="128"/>
      <c r="T27" s="128"/>
      <c r="U27" s="128"/>
      <c r="V27" s="128"/>
      <c r="W27" s="128"/>
      <c r="X27" s="119"/>
      <c r="Y27" s="119"/>
      <c r="Z27" s="80"/>
      <c r="AA27" s="148"/>
    </row>
    <row r="28" spans="1:27" ht="18" customHeight="1">
      <c r="A28" s="147"/>
      <c r="B28" s="374" t="s">
        <v>638</v>
      </c>
      <c r="C28" s="374"/>
      <c r="D28" s="374"/>
      <c r="E28" s="374"/>
      <c r="F28" s="374"/>
      <c r="G28" s="374"/>
      <c r="H28" s="374"/>
      <c r="I28" s="374"/>
      <c r="J28" s="374"/>
      <c r="K28" s="374"/>
      <c r="L28" s="374"/>
      <c r="M28" s="374"/>
      <c r="N28" s="374"/>
      <c r="O28" s="374"/>
      <c r="P28" s="374"/>
      <c r="Q28" s="374"/>
      <c r="R28" s="374"/>
      <c r="S28" s="374"/>
      <c r="T28" s="374"/>
      <c r="U28" s="374"/>
      <c r="V28" s="374"/>
      <c r="W28" s="374"/>
      <c r="X28" s="374"/>
      <c r="Y28" s="374"/>
      <c r="Z28" s="374"/>
      <c r="AA28" s="148"/>
    </row>
    <row r="29" spans="1:27" ht="18" customHeight="1">
      <c r="A29" s="147"/>
      <c r="B29" s="374"/>
      <c r="C29" s="374"/>
      <c r="D29" s="374"/>
      <c r="E29" s="374"/>
      <c r="F29" s="374"/>
      <c r="G29" s="374"/>
      <c r="H29" s="374"/>
      <c r="I29" s="374"/>
      <c r="J29" s="374"/>
      <c r="K29" s="374"/>
      <c r="L29" s="374"/>
      <c r="M29" s="374"/>
      <c r="N29" s="374"/>
      <c r="O29" s="374"/>
      <c r="P29" s="374"/>
      <c r="Q29" s="374"/>
      <c r="R29" s="374"/>
      <c r="S29" s="374"/>
      <c r="T29" s="374"/>
      <c r="U29" s="374"/>
      <c r="V29" s="374"/>
      <c r="W29" s="374"/>
      <c r="X29" s="374"/>
      <c r="Y29" s="374"/>
      <c r="Z29" s="374"/>
      <c r="AA29" s="148"/>
    </row>
    <row r="30" spans="1:27" ht="18" customHeight="1">
      <c r="A30" s="147"/>
      <c r="B30" s="374"/>
      <c r="C30" s="374"/>
      <c r="D30" s="374"/>
      <c r="E30" s="374"/>
      <c r="F30" s="374"/>
      <c r="G30" s="374"/>
      <c r="H30" s="374"/>
      <c r="I30" s="374"/>
      <c r="J30" s="374"/>
      <c r="K30" s="374"/>
      <c r="L30" s="374"/>
      <c r="M30" s="374"/>
      <c r="N30" s="374"/>
      <c r="O30" s="374"/>
      <c r="P30" s="374"/>
      <c r="Q30" s="374"/>
      <c r="R30" s="374"/>
      <c r="S30" s="374"/>
      <c r="T30" s="374"/>
      <c r="U30" s="374"/>
      <c r="V30" s="374"/>
      <c r="W30" s="374"/>
      <c r="X30" s="374"/>
      <c r="Y30" s="374"/>
      <c r="Z30" s="374"/>
      <c r="AA30" s="148"/>
    </row>
    <row r="31" spans="1:27" ht="18" customHeight="1">
      <c r="A31" s="147"/>
      <c r="B31" s="374"/>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148"/>
    </row>
    <row r="32" spans="1:27" ht="18" customHeight="1">
      <c r="A32" s="147"/>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148"/>
    </row>
    <row r="33" spans="1:27" ht="18" customHeight="1">
      <c r="A33" s="147"/>
      <c r="B33" s="401" t="str">
        <f>IF(GENGO="","",GENGO)</f>
        <v>令和</v>
      </c>
      <c r="C33" s="401"/>
      <c r="D33" s="209"/>
      <c r="E33" s="128" t="s">
        <v>142</v>
      </c>
      <c r="F33" s="209"/>
      <c r="G33" s="128" t="s">
        <v>129</v>
      </c>
      <c r="H33" s="209"/>
      <c r="I33" s="128" t="s">
        <v>128</v>
      </c>
      <c r="Z33" s="80"/>
      <c r="AA33" s="148"/>
    </row>
    <row r="34" spans="1:27" ht="18" customHeight="1">
      <c r="A34" s="147"/>
      <c r="B34" s="128"/>
      <c r="C34" s="128"/>
      <c r="D34" s="128"/>
      <c r="E34" s="88"/>
      <c r="F34" s="128"/>
      <c r="G34" s="88"/>
      <c r="H34" s="128"/>
      <c r="I34" s="88"/>
      <c r="J34" s="128"/>
      <c r="X34" s="80"/>
      <c r="Y34" s="80"/>
      <c r="Z34" s="80"/>
      <c r="AA34" s="148"/>
    </row>
    <row r="35" spans="1:27" ht="18" customHeight="1">
      <c r="A35" s="147"/>
      <c r="B35" s="128"/>
      <c r="C35" s="128"/>
      <c r="D35" s="128"/>
      <c r="E35" s="128"/>
      <c r="F35" s="128"/>
      <c r="G35" s="128"/>
      <c r="H35" s="128"/>
      <c r="I35" s="128"/>
      <c r="J35" s="80"/>
      <c r="K35" s="80"/>
      <c r="L35" s="80"/>
      <c r="M35" s="393" t="s">
        <v>150</v>
      </c>
      <c r="N35" s="393"/>
      <c r="O35" s="392"/>
      <c r="P35" s="392"/>
      <c r="Q35" s="392"/>
      <c r="R35" s="392"/>
      <c r="S35" s="392"/>
      <c r="T35" s="392"/>
      <c r="U35" s="392"/>
      <c r="V35" s="392"/>
      <c r="W35" s="392"/>
      <c r="X35" s="392"/>
      <c r="Y35" s="80"/>
      <c r="Z35" s="80"/>
      <c r="AA35" s="148"/>
    </row>
    <row r="36" spans="1:27" ht="18" customHeight="1">
      <c r="A36" s="147"/>
      <c r="B36" s="80"/>
      <c r="C36" s="80"/>
      <c r="D36" s="80"/>
      <c r="E36" s="80"/>
      <c r="F36" s="80"/>
      <c r="G36" s="80"/>
      <c r="H36" s="80"/>
      <c r="I36" s="393" t="s">
        <v>588</v>
      </c>
      <c r="J36" s="393"/>
      <c r="K36" s="393"/>
      <c r="L36" s="393"/>
      <c r="M36" s="393" t="s">
        <v>151</v>
      </c>
      <c r="N36" s="393"/>
      <c r="O36" s="392"/>
      <c r="P36" s="392"/>
      <c r="Q36" s="392"/>
      <c r="R36" s="392"/>
      <c r="S36" s="392"/>
      <c r="T36" s="392"/>
      <c r="U36" s="392"/>
      <c r="V36" s="392"/>
      <c r="W36" s="392"/>
      <c r="X36" s="392"/>
      <c r="Y36" s="80"/>
      <c r="Z36" s="80"/>
      <c r="AA36" s="148"/>
    </row>
    <row r="37" spans="1:27" ht="18" customHeight="1">
      <c r="A37" s="147"/>
      <c r="M37" s="393" t="s">
        <v>152</v>
      </c>
      <c r="N37" s="393"/>
      <c r="O37" s="392"/>
      <c r="P37" s="392"/>
      <c r="Q37" s="392"/>
      <c r="R37" s="392"/>
      <c r="S37" s="392"/>
      <c r="T37" s="392"/>
      <c r="U37" s="392"/>
      <c r="V37" s="392"/>
      <c r="W37" s="392"/>
      <c r="X37" s="392"/>
      <c r="Y37" s="128" t="s">
        <v>222</v>
      </c>
      <c r="Z37" s="80"/>
      <c r="AA37" s="148"/>
    </row>
    <row r="38" spans="1:27" ht="18" customHeight="1">
      <c r="A38" s="147"/>
      <c r="O38" s="119"/>
      <c r="P38" s="119"/>
      <c r="Q38" s="119"/>
      <c r="R38" s="119"/>
      <c r="S38" s="119"/>
      <c r="T38" s="43"/>
      <c r="U38" s="43"/>
      <c r="V38" s="43"/>
      <c r="W38" s="43"/>
      <c r="X38" s="43"/>
      <c r="Y38" s="128"/>
      <c r="Z38" s="80"/>
      <c r="AA38" s="148"/>
    </row>
    <row r="39" spans="1:27" ht="18" customHeight="1">
      <c r="A39" s="147"/>
      <c r="O39" s="80"/>
      <c r="P39" s="80"/>
      <c r="Q39" s="80"/>
      <c r="R39" s="80"/>
      <c r="S39" s="80"/>
      <c r="T39" s="80"/>
      <c r="U39" s="80"/>
      <c r="V39" s="80"/>
      <c r="W39" s="80"/>
      <c r="X39" s="80"/>
      <c r="Y39" s="80"/>
      <c r="Z39" s="80"/>
      <c r="AA39" s="148"/>
    </row>
    <row r="40" spans="1:27" ht="18" customHeight="1">
      <c r="A40" s="147"/>
      <c r="B40" s="80"/>
      <c r="C40" s="80"/>
      <c r="D40" s="80"/>
      <c r="E40" s="80"/>
      <c r="F40" s="80"/>
      <c r="G40" s="80"/>
      <c r="H40" s="80"/>
      <c r="I40" s="80"/>
      <c r="J40" s="80"/>
      <c r="K40" s="80"/>
      <c r="L40" s="80"/>
      <c r="M40" s="401" t="s">
        <v>150</v>
      </c>
      <c r="N40" s="401"/>
      <c r="O40" s="405" t="str">
        <f>IF(HACCHUSHA_JUSHO="","",HACCHUSHA_JUSHO)</f>
        <v>静岡県伊豆市小立野38-2</v>
      </c>
      <c r="P40" s="405"/>
      <c r="Q40" s="405"/>
      <c r="R40" s="405"/>
      <c r="S40" s="405"/>
      <c r="T40" s="405"/>
      <c r="U40" s="405"/>
      <c r="V40" s="405"/>
      <c r="W40" s="405"/>
      <c r="X40" s="405"/>
      <c r="Y40" s="405"/>
      <c r="Z40" s="80"/>
      <c r="AA40" s="148"/>
    </row>
    <row r="41" spans="1:27" ht="9" customHeight="1">
      <c r="A41" s="147"/>
      <c r="B41" s="80"/>
      <c r="C41" s="80"/>
      <c r="D41" s="80"/>
      <c r="E41" s="80"/>
      <c r="F41" s="80"/>
      <c r="G41" s="80"/>
      <c r="H41" s="80"/>
      <c r="I41" s="393" t="s">
        <v>589</v>
      </c>
      <c r="J41" s="393"/>
      <c r="K41" s="393"/>
      <c r="L41" s="393"/>
      <c r="M41" s="401"/>
      <c r="N41" s="401"/>
      <c r="O41" s="405"/>
      <c r="P41" s="405"/>
      <c r="Q41" s="405"/>
      <c r="R41" s="405"/>
      <c r="S41" s="405"/>
      <c r="T41" s="405"/>
      <c r="U41" s="405"/>
      <c r="V41" s="405"/>
      <c r="W41" s="405"/>
      <c r="X41" s="405"/>
      <c r="Y41" s="405"/>
      <c r="Z41" s="80"/>
      <c r="AA41" s="148"/>
    </row>
    <row r="42" spans="1:27" ht="9" customHeight="1">
      <c r="A42" s="147"/>
      <c r="B42" s="80"/>
      <c r="C42" s="80"/>
      <c r="D42" s="80"/>
      <c r="E42" s="80"/>
      <c r="F42" s="80"/>
      <c r="G42" s="80"/>
      <c r="H42" s="80"/>
      <c r="I42" s="393"/>
      <c r="J42" s="393"/>
      <c r="K42" s="393"/>
      <c r="L42" s="393"/>
      <c r="M42" s="401" t="s">
        <v>152</v>
      </c>
      <c r="N42" s="401"/>
      <c r="O42" s="397" t="str">
        <f>IF(HACCHUSHA_YAKUSHOKU="","",HACCHUSHA_YAKUSHOKU)</f>
        <v/>
      </c>
      <c r="P42" s="397"/>
      <c r="Q42" s="397"/>
      <c r="R42" s="397"/>
      <c r="S42" s="398" t="str">
        <f>IF(HACCHUSHA_NAME="","",HACCHUSHA_NAME)</f>
        <v/>
      </c>
      <c r="T42" s="398"/>
      <c r="U42" s="398"/>
      <c r="V42" s="398"/>
      <c r="W42" s="398"/>
      <c r="X42" s="398"/>
      <c r="Y42" s="392" t="s">
        <v>205</v>
      </c>
      <c r="Z42" s="80"/>
      <c r="AA42" s="148"/>
    </row>
    <row r="43" spans="1:27" ht="18" customHeight="1">
      <c r="A43" s="147"/>
      <c r="B43" s="80"/>
      <c r="C43" s="80"/>
      <c r="D43" s="80"/>
      <c r="E43" s="80"/>
      <c r="F43" s="80"/>
      <c r="G43" s="80"/>
      <c r="H43" s="80"/>
      <c r="I43" s="80"/>
      <c r="J43" s="80"/>
      <c r="K43" s="80"/>
      <c r="L43" s="80"/>
      <c r="M43" s="401"/>
      <c r="N43" s="401"/>
      <c r="O43" s="397"/>
      <c r="P43" s="397"/>
      <c r="Q43" s="397"/>
      <c r="R43" s="397"/>
      <c r="S43" s="398"/>
      <c r="T43" s="398"/>
      <c r="U43" s="398"/>
      <c r="V43" s="398"/>
      <c r="W43" s="398"/>
      <c r="X43" s="398"/>
      <c r="Y43" s="392"/>
      <c r="Z43" s="80"/>
      <c r="AA43" s="148"/>
    </row>
    <row r="44" spans="1:27" ht="18" customHeight="1">
      <c r="A44" s="147"/>
      <c r="B44" s="80"/>
      <c r="C44" s="80"/>
      <c r="D44" s="80"/>
      <c r="E44" s="80"/>
      <c r="F44" s="80"/>
      <c r="G44" s="80"/>
      <c r="H44" s="80"/>
      <c r="I44" s="80"/>
      <c r="J44" s="80"/>
      <c r="K44" s="80"/>
      <c r="L44" s="80"/>
      <c r="M44" s="97"/>
      <c r="N44" s="97"/>
      <c r="O44" s="128"/>
      <c r="P44" s="128"/>
      <c r="Q44" s="128"/>
      <c r="R44" s="128"/>
      <c r="S44" s="128"/>
      <c r="T44" s="128"/>
      <c r="U44" s="128"/>
      <c r="V44" s="128"/>
      <c r="W44" s="128"/>
      <c r="X44" s="128"/>
      <c r="Y44" s="128"/>
      <c r="Z44" s="80"/>
      <c r="AA44" s="148"/>
    </row>
    <row r="45" spans="1:27" ht="18" customHeight="1">
      <c r="A45" s="109"/>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10"/>
    </row>
    <row r="46" spans="1:27" ht="21" customHeight="1">
      <c r="A46" s="120"/>
      <c r="B46" s="661" t="s">
        <v>444</v>
      </c>
      <c r="C46" s="661"/>
      <c r="D46" s="661"/>
      <c r="E46" s="661"/>
      <c r="F46" s="661"/>
      <c r="G46" s="661"/>
      <c r="H46" s="661"/>
      <c r="I46" s="661"/>
      <c r="J46" s="661"/>
      <c r="K46" s="661"/>
      <c r="L46" s="661"/>
      <c r="M46" s="661"/>
      <c r="N46" s="661"/>
      <c r="O46" s="661"/>
      <c r="P46" s="661"/>
      <c r="Q46" s="661"/>
      <c r="R46" s="661"/>
      <c r="S46" s="661"/>
      <c r="T46" s="661"/>
      <c r="U46" s="661"/>
      <c r="V46" s="661"/>
      <c r="W46" s="661"/>
      <c r="X46" s="661"/>
      <c r="Y46" s="661"/>
      <c r="Z46" s="661"/>
      <c r="AA46" s="182"/>
    </row>
    <row r="47" spans="1:27" ht="21" customHeight="1">
      <c r="A47" s="182"/>
      <c r="B47" s="661" t="s">
        <v>590</v>
      </c>
      <c r="C47" s="661"/>
      <c r="D47" s="661"/>
      <c r="E47" s="661"/>
      <c r="F47" s="661"/>
      <c r="G47" s="661"/>
      <c r="H47" s="661"/>
      <c r="I47" s="661"/>
      <c r="J47" s="661"/>
      <c r="K47" s="661"/>
      <c r="L47" s="661"/>
      <c r="M47" s="661"/>
      <c r="N47" s="661"/>
      <c r="O47" s="661"/>
      <c r="P47" s="661"/>
      <c r="Q47" s="661"/>
      <c r="R47" s="661"/>
      <c r="S47" s="661"/>
      <c r="T47" s="661"/>
      <c r="U47" s="661"/>
      <c r="V47" s="661"/>
      <c r="W47" s="661"/>
      <c r="X47" s="661"/>
      <c r="Y47" s="661"/>
      <c r="Z47" s="661"/>
      <c r="AA47" s="182"/>
    </row>
    <row r="48" spans="1:27" ht="21" customHeight="1">
      <c r="A48" s="182"/>
      <c r="B48" s="661" t="s">
        <v>591</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182"/>
    </row>
    <row r="49" spans="1:27" ht="21" customHeight="1">
      <c r="A49" s="182"/>
      <c r="B49" s="661" t="s">
        <v>449</v>
      </c>
      <c r="C49" s="661"/>
      <c r="D49" s="661"/>
      <c r="E49" s="661"/>
      <c r="F49" s="661"/>
      <c r="G49" s="661"/>
      <c r="H49" s="661"/>
      <c r="I49" s="661"/>
      <c r="J49" s="661"/>
      <c r="K49" s="661"/>
      <c r="L49" s="661"/>
      <c r="M49" s="661"/>
      <c r="N49" s="661"/>
      <c r="O49" s="661"/>
      <c r="P49" s="661"/>
      <c r="Q49" s="661"/>
      <c r="R49" s="661"/>
      <c r="S49" s="661"/>
      <c r="T49" s="661"/>
      <c r="U49" s="661"/>
      <c r="V49" s="661"/>
      <c r="W49" s="661"/>
      <c r="X49" s="661"/>
      <c r="Y49" s="661"/>
      <c r="Z49" s="661"/>
      <c r="AA49" s="182"/>
    </row>
    <row r="50" spans="1:27" ht="21" customHeight="1">
      <c r="A50" s="182"/>
      <c r="B50" s="661" t="s">
        <v>592</v>
      </c>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182"/>
    </row>
    <row r="51" spans="1:27" ht="21" customHeight="1">
      <c r="A51" s="182"/>
      <c r="B51" s="661" t="s">
        <v>593</v>
      </c>
      <c r="C51" s="661"/>
      <c r="D51" s="661"/>
      <c r="E51" s="661"/>
      <c r="F51" s="661"/>
      <c r="G51" s="661"/>
      <c r="H51" s="661"/>
      <c r="I51" s="661"/>
      <c r="J51" s="661"/>
      <c r="K51" s="661"/>
      <c r="L51" s="661"/>
      <c r="M51" s="661"/>
      <c r="N51" s="661"/>
      <c r="O51" s="661"/>
      <c r="P51" s="661"/>
      <c r="Q51" s="661"/>
      <c r="R51" s="661"/>
      <c r="S51" s="661"/>
      <c r="T51" s="661"/>
      <c r="U51" s="661"/>
      <c r="V51" s="661"/>
      <c r="W51" s="661"/>
      <c r="X51" s="661"/>
      <c r="Y51" s="661"/>
      <c r="Z51" s="661"/>
      <c r="AA51" s="182"/>
    </row>
    <row r="52" spans="1:27" ht="21" customHeight="1">
      <c r="A52" s="182"/>
      <c r="B52" s="661" t="s">
        <v>594</v>
      </c>
      <c r="C52" s="661"/>
      <c r="D52" s="661"/>
      <c r="E52" s="661"/>
      <c r="F52" s="661"/>
      <c r="G52" s="661"/>
      <c r="H52" s="661"/>
      <c r="I52" s="661"/>
      <c r="J52" s="661"/>
      <c r="K52" s="661"/>
      <c r="L52" s="661"/>
      <c r="M52" s="661"/>
      <c r="N52" s="661"/>
      <c r="O52" s="661"/>
      <c r="P52" s="661"/>
      <c r="Q52" s="661"/>
      <c r="R52" s="661"/>
      <c r="S52" s="661"/>
      <c r="T52" s="661"/>
      <c r="U52" s="661"/>
      <c r="V52" s="661"/>
      <c r="W52" s="661"/>
      <c r="X52" s="661"/>
      <c r="Y52" s="661"/>
      <c r="Z52" s="661"/>
      <c r="AA52" s="182"/>
    </row>
    <row r="53" spans="1:27" ht="21" customHeight="1">
      <c r="A53" s="120"/>
      <c r="B53" s="661" t="s">
        <v>451</v>
      </c>
      <c r="C53" s="661"/>
      <c r="D53" s="661"/>
      <c r="E53" s="661"/>
      <c r="F53" s="661"/>
      <c r="G53" s="661"/>
      <c r="H53" s="661"/>
      <c r="I53" s="661"/>
      <c r="J53" s="661"/>
      <c r="K53" s="661"/>
      <c r="L53" s="661"/>
      <c r="M53" s="661"/>
      <c r="N53" s="661"/>
      <c r="O53" s="661"/>
      <c r="P53" s="661"/>
      <c r="Q53" s="661"/>
      <c r="R53" s="661"/>
      <c r="S53" s="661"/>
      <c r="T53" s="661"/>
      <c r="U53" s="661"/>
      <c r="V53" s="661"/>
      <c r="W53" s="661"/>
      <c r="X53" s="661"/>
      <c r="Y53" s="661"/>
      <c r="Z53" s="661"/>
      <c r="AA53" s="182"/>
    </row>
    <row r="54" spans="1:27" ht="21" customHeight="1">
      <c r="A54" s="182"/>
      <c r="B54" s="661" t="s">
        <v>595</v>
      </c>
      <c r="C54" s="661"/>
      <c r="D54" s="661"/>
      <c r="E54" s="661"/>
      <c r="F54" s="661"/>
      <c r="G54" s="661"/>
      <c r="H54" s="661"/>
      <c r="I54" s="661"/>
      <c r="J54" s="661"/>
      <c r="K54" s="661"/>
      <c r="L54" s="661"/>
      <c r="M54" s="661"/>
      <c r="N54" s="661"/>
      <c r="O54" s="661"/>
      <c r="P54" s="661"/>
      <c r="Q54" s="661"/>
      <c r="R54" s="661"/>
      <c r="S54" s="661"/>
      <c r="T54" s="661"/>
      <c r="U54" s="661"/>
      <c r="V54" s="661"/>
      <c r="W54" s="661"/>
      <c r="X54" s="661"/>
      <c r="Y54" s="661"/>
      <c r="Z54" s="661"/>
      <c r="AA54" s="182"/>
    </row>
    <row r="55" spans="1:27" ht="21" customHeight="1">
      <c r="A55" s="120"/>
      <c r="B55" s="661" t="s">
        <v>42</v>
      </c>
      <c r="C55" s="661"/>
      <c r="D55" s="661"/>
      <c r="E55" s="661"/>
      <c r="F55" s="661"/>
      <c r="G55" s="661"/>
      <c r="H55" s="661"/>
      <c r="I55" s="661"/>
      <c r="J55" s="661"/>
      <c r="K55" s="661"/>
      <c r="L55" s="661"/>
      <c r="M55" s="661"/>
      <c r="N55" s="661"/>
      <c r="O55" s="661"/>
      <c r="P55" s="661"/>
      <c r="Q55" s="661"/>
      <c r="R55" s="661"/>
      <c r="S55" s="661"/>
      <c r="T55" s="661"/>
      <c r="U55" s="661"/>
      <c r="V55" s="661"/>
      <c r="W55" s="661"/>
      <c r="X55" s="661"/>
      <c r="Y55" s="661"/>
      <c r="Z55" s="661"/>
      <c r="AA55" s="182"/>
    </row>
    <row r="56" spans="1:27" ht="21" customHeight="1">
      <c r="A56" s="182"/>
      <c r="B56" s="661" t="s">
        <v>450</v>
      </c>
      <c r="C56" s="661"/>
      <c r="D56" s="661"/>
      <c r="E56" s="661"/>
      <c r="F56" s="661"/>
      <c r="G56" s="661"/>
      <c r="H56" s="661"/>
      <c r="I56" s="661"/>
      <c r="J56" s="661"/>
      <c r="K56" s="661"/>
      <c r="L56" s="661"/>
      <c r="M56" s="661"/>
      <c r="N56" s="661"/>
      <c r="O56" s="661"/>
      <c r="P56" s="661"/>
      <c r="Q56" s="661"/>
      <c r="R56" s="661"/>
      <c r="S56" s="661"/>
      <c r="T56" s="661"/>
      <c r="U56" s="661"/>
      <c r="V56" s="661"/>
      <c r="W56" s="661"/>
      <c r="X56" s="661"/>
      <c r="Y56" s="661"/>
      <c r="Z56" s="661"/>
      <c r="AA56" s="182"/>
    </row>
    <row r="57" spans="1:27" ht="21" customHeight="1">
      <c r="A57" s="182"/>
      <c r="B57" s="661" t="s">
        <v>596</v>
      </c>
      <c r="C57" s="661"/>
      <c r="D57" s="661"/>
      <c r="E57" s="661"/>
      <c r="F57" s="661"/>
      <c r="G57" s="661"/>
      <c r="H57" s="661"/>
      <c r="I57" s="661"/>
      <c r="J57" s="661"/>
      <c r="K57" s="661"/>
      <c r="L57" s="661"/>
      <c r="M57" s="661"/>
      <c r="N57" s="661"/>
      <c r="O57" s="661"/>
      <c r="P57" s="661"/>
      <c r="Q57" s="661"/>
      <c r="R57" s="661"/>
      <c r="S57" s="661"/>
      <c r="T57" s="661"/>
      <c r="U57" s="661"/>
      <c r="V57" s="661"/>
      <c r="W57" s="661"/>
      <c r="X57" s="661"/>
      <c r="Y57" s="661"/>
      <c r="Z57" s="661"/>
      <c r="AA57" s="182"/>
    </row>
    <row r="58" spans="1:27" ht="21" customHeight="1">
      <c r="A58" s="182"/>
      <c r="B58" s="661" t="s">
        <v>597</v>
      </c>
      <c r="C58" s="661"/>
      <c r="D58" s="661"/>
      <c r="E58" s="661"/>
      <c r="F58" s="661"/>
      <c r="G58" s="661"/>
      <c r="H58" s="661"/>
      <c r="I58" s="661"/>
      <c r="J58" s="661"/>
      <c r="K58" s="661"/>
      <c r="L58" s="661"/>
      <c r="M58" s="661"/>
      <c r="N58" s="661"/>
      <c r="O58" s="661"/>
      <c r="P58" s="661"/>
      <c r="Q58" s="661"/>
      <c r="R58" s="661"/>
      <c r="S58" s="661"/>
      <c r="T58" s="661"/>
      <c r="U58" s="661"/>
      <c r="V58" s="661"/>
      <c r="W58" s="661"/>
      <c r="X58" s="661"/>
      <c r="Y58" s="661"/>
      <c r="Z58" s="661"/>
      <c r="AA58" s="182"/>
    </row>
    <row r="59" spans="1:27" ht="21" customHeight="1">
      <c r="A59" s="182"/>
      <c r="B59" s="661" t="s">
        <v>631</v>
      </c>
      <c r="C59" s="661"/>
      <c r="D59" s="661"/>
      <c r="E59" s="661"/>
      <c r="F59" s="661"/>
      <c r="G59" s="661"/>
      <c r="H59" s="661"/>
      <c r="I59" s="661"/>
      <c r="J59" s="661"/>
      <c r="K59" s="661"/>
      <c r="L59" s="661"/>
      <c r="M59" s="661"/>
      <c r="N59" s="661"/>
      <c r="O59" s="661"/>
      <c r="P59" s="661"/>
      <c r="Q59" s="661"/>
      <c r="R59" s="661"/>
      <c r="S59" s="661"/>
      <c r="T59" s="661"/>
      <c r="U59" s="661"/>
      <c r="V59" s="661"/>
      <c r="W59" s="661"/>
      <c r="X59" s="661"/>
      <c r="Y59" s="661"/>
      <c r="Z59" s="661"/>
      <c r="AA59" s="182"/>
    </row>
    <row r="60" spans="1:27" ht="21" customHeight="1">
      <c r="A60" s="182"/>
      <c r="B60" s="661" t="s">
        <v>632</v>
      </c>
      <c r="C60" s="661"/>
      <c r="D60" s="661"/>
      <c r="E60" s="661"/>
      <c r="F60" s="661"/>
      <c r="G60" s="661"/>
      <c r="H60" s="661"/>
      <c r="I60" s="661"/>
      <c r="J60" s="661"/>
      <c r="K60" s="661"/>
      <c r="L60" s="661"/>
      <c r="M60" s="661"/>
      <c r="N60" s="661"/>
      <c r="O60" s="661"/>
      <c r="P60" s="661"/>
      <c r="Q60" s="661"/>
      <c r="R60" s="661"/>
      <c r="S60" s="661"/>
      <c r="T60" s="661"/>
      <c r="U60" s="661"/>
      <c r="V60" s="661"/>
      <c r="W60" s="661"/>
      <c r="X60" s="661"/>
      <c r="Y60" s="661"/>
      <c r="Z60" s="661"/>
      <c r="AA60" s="182"/>
    </row>
    <row r="61" spans="1:27" ht="21" customHeight="1">
      <c r="A61" s="182"/>
      <c r="B61" s="661" t="s">
        <v>427</v>
      </c>
      <c r="C61" s="661"/>
      <c r="D61" s="661"/>
      <c r="E61" s="661"/>
      <c r="F61" s="661"/>
      <c r="G61" s="661"/>
      <c r="H61" s="661"/>
      <c r="I61" s="661"/>
      <c r="J61" s="661"/>
      <c r="K61" s="661"/>
      <c r="L61" s="661"/>
      <c r="M61" s="661"/>
      <c r="N61" s="661"/>
      <c r="O61" s="661"/>
      <c r="P61" s="661"/>
      <c r="Q61" s="661"/>
      <c r="R61" s="661"/>
      <c r="S61" s="661"/>
      <c r="T61" s="661"/>
      <c r="U61" s="661"/>
      <c r="V61" s="661"/>
      <c r="W61" s="661"/>
      <c r="X61" s="661"/>
      <c r="Y61" s="661"/>
      <c r="Z61" s="661"/>
      <c r="AA61" s="182"/>
    </row>
    <row r="62" spans="1:27" ht="21" customHeight="1">
      <c r="A62" s="182"/>
      <c r="B62" s="661" t="s">
        <v>633</v>
      </c>
      <c r="C62" s="661"/>
      <c r="D62" s="661"/>
      <c r="E62" s="661"/>
      <c r="F62" s="661"/>
      <c r="G62" s="661"/>
      <c r="H62" s="661"/>
      <c r="I62" s="661"/>
      <c r="J62" s="661"/>
      <c r="K62" s="661"/>
      <c r="L62" s="661"/>
      <c r="M62" s="661"/>
      <c r="N62" s="661"/>
      <c r="O62" s="661"/>
      <c r="P62" s="661"/>
      <c r="Q62" s="661"/>
      <c r="R62" s="661"/>
      <c r="S62" s="661"/>
      <c r="T62" s="661"/>
      <c r="U62" s="661"/>
      <c r="V62" s="661"/>
      <c r="W62" s="661"/>
      <c r="X62" s="661"/>
      <c r="Y62" s="661"/>
      <c r="Z62" s="661"/>
      <c r="AA62" s="182"/>
    </row>
    <row r="63" spans="1:27" ht="21" customHeight="1">
      <c r="A63" s="182"/>
      <c r="B63" s="661" t="s">
        <v>576</v>
      </c>
      <c r="C63" s="661"/>
      <c r="D63" s="661"/>
      <c r="E63" s="661"/>
      <c r="F63" s="661"/>
      <c r="G63" s="661"/>
      <c r="H63" s="661"/>
      <c r="I63" s="661"/>
      <c r="J63" s="661"/>
      <c r="K63" s="661"/>
      <c r="L63" s="661"/>
      <c r="M63" s="661"/>
      <c r="N63" s="661"/>
      <c r="O63" s="661"/>
      <c r="P63" s="661"/>
      <c r="Q63" s="661"/>
      <c r="R63" s="661"/>
      <c r="S63" s="661"/>
      <c r="T63" s="661"/>
      <c r="U63" s="661"/>
      <c r="V63" s="661"/>
      <c r="W63" s="661"/>
      <c r="X63" s="661"/>
      <c r="Y63" s="661"/>
      <c r="Z63" s="661"/>
      <c r="AA63" s="182"/>
    </row>
    <row r="64" spans="1:27" ht="21" customHeight="1">
      <c r="A64" s="182"/>
      <c r="B64" s="661" t="s">
        <v>452</v>
      </c>
      <c r="C64" s="661"/>
      <c r="D64" s="661"/>
      <c r="E64" s="661"/>
      <c r="F64" s="661"/>
      <c r="G64" s="661"/>
      <c r="H64" s="661"/>
      <c r="I64" s="661"/>
      <c r="J64" s="661"/>
      <c r="K64" s="661"/>
      <c r="L64" s="661"/>
      <c r="M64" s="661"/>
      <c r="N64" s="661"/>
      <c r="O64" s="661"/>
      <c r="P64" s="661"/>
      <c r="Q64" s="661"/>
      <c r="R64" s="661"/>
      <c r="S64" s="661"/>
      <c r="T64" s="661"/>
      <c r="U64" s="661"/>
      <c r="V64" s="661"/>
      <c r="W64" s="661"/>
      <c r="X64" s="661"/>
      <c r="Y64" s="661"/>
      <c r="Z64" s="661"/>
      <c r="AA64" s="182"/>
    </row>
    <row r="65" spans="1:27" ht="21" customHeight="1">
      <c r="A65" s="182"/>
      <c r="B65" s="661" t="s">
        <v>634</v>
      </c>
      <c r="C65" s="661"/>
      <c r="D65" s="661"/>
      <c r="E65" s="661"/>
      <c r="F65" s="661"/>
      <c r="G65" s="661"/>
      <c r="H65" s="661"/>
      <c r="I65" s="661"/>
      <c r="J65" s="661"/>
      <c r="K65" s="661"/>
      <c r="L65" s="661"/>
      <c r="M65" s="661"/>
      <c r="N65" s="661"/>
      <c r="O65" s="661"/>
      <c r="P65" s="661"/>
      <c r="Q65" s="661"/>
      <c r="R65" s="661"/>
      <c r="S65" s="661"/>
      <c r="T65" s="661"/>
      <c r="U65" s="661"/>
      <c r="V65" s="661"/>
      <c r="W65" s="661"/>
      <c r="X65" s="661"/>
      <c r="Y65" s="661"/>
      <c r="Z65" s="661"/>
      <c r="AA65" s="182"/>
    </row>
    <row r="66" spans="1:27" ht="21" customHeight="1">
      <c r="A66" s="182"/>
      <c r="B66" s="661" t="s">
        <v>114</v>
      </c>
      <c r="C66" s="661"/>
      <c r="D66" s="661"/>
      <c r="E66" s="661"/>
      <c r="F66" s="661"/>
      <c r="G66" s="661"/>
      <c r="H66" s="661"/>
      <c r="I66" s="661"/>
      <c r="J66" s="661"/>
      <c r="K66" s="661"/>
      <c r="L66" s="661"/>
      <c r="M66" s="661"/>
      <c r="N66" s="661"/>
      <c r="O66" s="661"/>
      <c r="P66" s="661"/>
      <c r="Q66" s="661"/>
      <c r="R66" s="661"/>
      <c r="S66" s="661"/>
      <c r="T66" s="661"/>
      <c r="U66" s="661"/>
      <c r="V66" s="661"/>
      <c r="W66" s="661"/>
      <c r="X66" s="661"/>
      <c r="Y66" s="661"/>
      <c r="Z66" s="661"/>
      <c r="AA66" s="182"/>
    </row>
    <row r="67" spans="1:27" ht="21" customHeight="1">
      <c r="A67" s="182"/>
      <c r="B67" s="661" t="s">
        <v>453</v>
      </c>
      <c r="C67" s="661"/>
      <c r="D67" s="661"/>
      <c r="E67" s="661"/>
      <c r="F67" s="661"/>
      <c r="G67" s="661"/>
      <c r="H67" s="661"/>
      <c r="I67" s="661"/>
      <c r="J67" s="661"/>
      <c r="K67" s="661"/>
      <c r="L67" s="661"/>
      <c r="M67" s="661"/>
      <c r="N67" s="661"/>
      <c r="O67" s="661"/>
      <c r="P67" s="661"/>
      <c r="Q67" s="661"/>
      <c r="R67" s="661"/>
      <c r="S67" s="661"/>
      <c r="T67" s="661"/>
      <c r="U67" s="661"/>
      <c r="V67" s="661"/>
      <c r="W67" s="661"/>
      <c r="X67" s="661"/>
      <c r="Y67" s="661"/>
      <c r="Z67" s="661"/>
      <c r="AA67" s="182"/>
    </row>
    <row r="68" spans="1:27" ht="21" customHeight="1">
      <c r="A68" s="182"/>
      <c r="B68" s="661" t="s">
        <v>635</v>
      </c>
      <c r="C68" s="661"/>
      <c r="D68" s="661"/>
      <c r="E68" s="661"/>
      <c r="F68" s="661"/>
      <c r="G68" s="661"/>
      <c r="H68" s="661"/>
      <c r="I68" s="661"/>
      <c r="J68" s="661"/>
      <c r="K68" s="661"/>
      <c r="L68" s="661"/>
      <c r="M68" s="661"/>
      <c r="N68" s="661"/>
      <c r="O68" s="661"/>
      <c r="P68" s="661"/>
      <c r="Q68" s="661"/>
      <c r="R68" s="661"/>
      <c r="S68" s="661"/>
      <c r="T68" s="661"/>
      <c r="U68" s="661"/>
      <c r="V68" s="661"/>
      <c r="W68" s="661"/>
      <c r="X68" s="661"/>
      <c r="Y68" s="661"/>
      <c r="Z68" s="661"/>
      <c r="AA68" s="182"/>
    </row>
    <row r="69" spans="1:27" ht="21" customHeight="1">
      <c r="A69" s="182"/>
      <c r="B69" s="661" t="s">
        <v>115</v>
      </c>
      <c r="C69" s="661"/>
      <c r="D69" s="661"/>
      <c r="E69" s="661"/>
      <c r="F69" s="661"/>
      <c r="G69" s="661"/>
      <c r="H69" s="661"/>
      <c r="I69" s="661"/>
      <c r="J69" s="661"/>
      <c r="K69" s="661"/>
      <c r="L69" s="661"/>
      <c r="M69" s="661"/>
      <c r="N69" s="661"/>
      <c r="O69" s="661"/>
      <c r="P69" s="661"/>
      <c r="Q69" s="661"/>
      <c r="R69" s="661"/>
      <c r="S69" s="661"/>
      <c r="T69" s="661"/>
      <c r="U69" s="661"/>
      <c r="V69" s="661"/>
      <c r="W69" s="661"/>
      <c r="X69" s="661"/>
      <c r="Y69" s="661"/>
      <c r="Z69" s="661"/>
      <c r="AA69" s="182"/>
    </row>
    <row r="70" spans="1:27" ht="21" customHeight="1">
      <c r="A70" s="182"/>
      <c r="B70" s="661" t="s">
        <v>636</v>
      </c>
      <c r="C70" s="661"/>
      <c r="D70" s="661"/>
      <c r="E70" s="661"/>
      <c r="F70" s="661"/>
      <c r="G70" s="661"/>
      <c r="H70" s="661"/>
      <c r="I70" s="661"/>
      <c r="J70" s="661"/>
      <c r="K70" s="661"/>
      <c r="L70" s="661"/>
      <c r="M70" s="661"/>
      <c r="N70" s="661"/>
      <c r="O70" s="661"/>
      <c r="P70" s="661"/>
      <c r="Q70" s="661"/>
      <c r="R70" s="661"/>
      <c r="S70" s="661"/>
      <c r="T70" s="661"/>
      <c r="U70" s="661"/>
      <c r="V70" s="661"/>
      <c r="W70" s="661"/>
      <c r="X70" s="661"/>
      <c r="Y70" s="661"/>
      <c r="Z70" s="661"/>
      <c r="AA70" s="182"/>
    </row>
    <row r="71" spans="1:27" ht="21" customHeight="1">
      <c r="A71" s="182"/>
      <c r="B71" s="661" t="s">
        <v>637</v>
      </c>
      <c r="C71" s="661"/>
      <c r="D71" s="661"/>
      <c r="E71" s="661"/>
      <c r="F71" s="661"/>
      <c r="G71" s="661"/>
      <c r="H71" s="661"/>
      <c r="I71" s="661"/>
      <c r="J71" s="661"/>
      <c r="K71" s="661"/>
      <c r="L71" s="661"/>
      <c r="M71" s="661"/>
      <c r="N71" s="661"/>
      <c r="O71" s="661"/>
      <c r="P71" s="661"/>
      <c r="Q71" s="661"/>
      <c r="R71" s="661"/>
      <c r="S71" s="661"/>
      <c r="T71" s="661"/>
      <c r="U71" s="661"/>
      <c r="V71" s="661"/>
      <c r="W71" s="661"/>
      <c r="X71" s="661"/>
      <c r="Y71" s="661"/>
      <c r="Z71" s="661"/>
      <c r="AA71" s="182"/>
    </row>
    <row r="72" spans="1:27" ht="21" customHeight="1">
      <c r="A72" s="182"/>
      <c r="B72" s="673"/>
      <c r="C72" s="673"/>
      <c r="D72" s="673"/>
      <c r="E72" s="673"/>
      <c r="F72" s="673"/>
      <c r="G72" s="673"/>
      <c r="H72" s="673"/>
      <c r="I72" s="673"/>
      <c r="J72" s="673"/>
      <c r="K72" s="673"/>
      <c r="L72" s="673"/>
      <c r="M72" s="673"/>
      <c r="N72" s="673"/>
      <c r="O72" s="673"/>
      <c r="P72" s="673"/>
      <c r="Q72" s="673"/>
      <c r="R72" s="673"/>
      <c r="S72" s="673"/>
      <c r="T72" s="673"/>
      <c r="U72" s="673"/>
      <c r="V72" s="673"/>
      <c r="W72" s="673"/>
      <c r="X72" s="673"/>
      <c r="Y72" s="673"/>
      <c r="Z72" s="673"/>
      <c r="AA72" s="182"/>
    </row>
    <row r="73" spans="1:27" ht="21" customHeight="1">
      <c r="B73" s="673"/>
      <c r="C73" s="673"/>
      <c r="D73" s="673"/>
      <c r="E73" s="673"/>
      <c r="F73" s="673"/>
      <c r="G73" s="673"/>
      <c r="H73" s="673"/>
      <c r="I73" s="673"/>
      <c r="J73" s="673"/>
      <c r="K73" s="673"/>
      <c r="L73" s="673"/>
      <c r="M73" s="673"/>
      <c r="N73" s="673"/>
      <c r="O73" s="673"/>
      <c r="P73" s="673"/>
      <c r="Q73" s="673"/>
      <c r="R73" s="673"/>
      <c r="S73" s="673"/>
      <c r="T73" s="673"/>
      <c r="U73" s="673"/>
      <c r="V73" s="673"/>
      <c r="W73" s="673"/>
      <c r="X73" s="673"/>
      <c r="Y73" s="673"/>
      <c r="Z73" s="673"/>
    </row>
    <row r="74" spans="1:27" ht="21" customHeight="1">
      <c r="B74" s="673"/>
      <c r="C74" s="673"/>
      <c r="D74" s="673"/>
      <c r="E74" s="673"/>
      <c r="F74" s="673"/>
      <c r="G74" s="673"/>
      <c r="H74" s="673"/>
      <c r="I74" s="673"/>
      <c r="J74" s="673"/>
      <c r="K74" s="673"/>
      <c r="L74" s="673"/>
      <c r="M74" s="673"/>
      <c r="N74" s="673"/>
      <c r="O74" s="673"/>
      <c r="P74" s="673"/>
      <c r="Q74" s="673"/>
      <c r="R74" s="673"/>
      <c r="S74" s="673"/>
      <c r="T74" s="673"/>
      <c r="U74" s="673"/>
      <c r="V74" s="673"/>
      <c r="W74" s="673"/>
      <c r="X74" s="673"/>
      <c r="Y74" s="673"/>
      <c r="Z74" s="673"/>
    </row>
    <row r="75" spans="1:27" ht="21" customHeight="1">
      <c r="B75" s="673"/>
      <c r="C75" s="673"/>
      <c r="D75" s="673"/>
      <c r="E75" s="673"/>
      <c r="F75" s="673"/>
      <c r="G75" s="673"/>
      <c r="H75" s="673"/>
      <c r="I75" s="673"/>
      <c r="J75" s="673"/>
      <c r="K75" s="673"/>
      <c r="L75" s="673"/>
      <c r="M75" s="673"/>
      <c r="N75" s="673"/>
      <c r="O75" s="673"/>
      <c r="P75" s="673"/>
      <c r="Q75" s="673"/>
      <c r="R75" s="673"/>
      <c r="S75" s="673"/>
      <c r="T75" s="673"/>
      <c r="U75" s="673"/>
      <c r="V75" s="673"/>
      <c r="W75" s="673"/>
      <c r="X75" s="673"/>
      <c r="Y75" s="673"/>
      <c r="Z75" s="673"/>
    </row>
    <row r="76" spans="1:27" ht="21" customHeight="1">
      <c r="B76" s="673"/>
      <c r="C76" s="673"/>
      <c r="D76" s="673"/>
      <c r="E76" s="673"/>
      <c r="F76" s="673"/>
      <c r="G76" s="673"/>
      <c r="H76" s="673"/>
      <c r="I76" s="673"/>
      <c r="J76" s="673"/>
      <c r="K76" s="673"/>
      <c r="L76" s="673"/>
      <c r="M76" s="673"/>
      <c r="N76" s="673"/>
      <c r="O76" s="673"/>
      <c r="P76" s="673"/>
      <c r="Q76" s="673"/>
      <c r="R76" s="673"/>
      <c r="S76" s="673"/>
      <c r="T76" s="673"/>
      <c r="U76" s="673"/>
      <c r="V76" s="673"/>
      <c r="W76" s="673"/>
      <c r="X76" s="673"/>
      <c r="Y76" s="673"/>
      <c r="Z76" s="673"/>
    </row>
    <row r="77" spans="1:27" ht="21" customHeight="1">
      <c r="B77" s="673"/>
      <c r="C77" s="673"/>
      <c r="D77" s="673"/>
      <c r="E77" s="673"/>
      <c r="F77" s="673"/>
      <c r="G77" s="673"/>
      <c r="H77" s="673"/>
      <c r="I77" s="673"/>
      <c r="J77" s="673"/>
      <c r="K77" s="673"/>
      <c r="L77" s="673"/>
      <c r="M77" s="673"/>
      <c r="N77" s="673"/>
      <c r="O77" s="673"/>
      <c r="P77" s="673"/>
      <c r="Q77" s="673"/>
      <c r="R77" s="673"/>
      <c r="S77" s="673"/>
      <c r="T77" s="673"/>
      <c r="U77" s="673"/>
      <c r="V77" s="673"/>
      <c r="W77" s="673"/>
      <c r="X77" s="673"/>
      <c r="Y77" s="673"/>
      <c r="Z77" s="673"/>
    </row>
    <row r="78" spans="1:27" ht="21" customHeight="1">
      <c r="B78" s="673"/>
      <c r="C78" s="673"/>
      <c r="D78" s="673"/>
      <c r="E78" s="673"/>
      <c r="F78" s="673"/>
      <c r="G78" s="673"/>
      <c r="H78" s="673"/>
      <c r="I78" s="673"/>
      <c r="J78" s="673"/>
      <c r="K78" s="673"/>
      <c r="L78" s="673"/>
      <c r="M78" s="673"/>
      <c r="N78" s="673"/>
      <c r="O78" s="673"/>
      <c r="P78" s="673"/>
      <c r="Q78" s="673"/>
      <c r="R78" s="673"/>
      <c r="S78" s="673"/>
      <c r="T78" s="673"/>
      <c r="U78" s="673"/>
      <c r="V78" s="673"/>
      <c r="W78" s="673"/>
      <c r="X78" s="673"/>
      <c r="Y78" s="673"/>
      <c r="Z78" s="673"/>
    </row>
    <row r="79" spans="1:27" ht="21" customHeight="1">
      <c r="B79" s="673"/>
      <c r="C79" s="673"/>
      <c r="D79" s="673"/>
      <c r="E79" s="673"/>
      <c r="F79" s="673"/>
      <c r="G79" s="673"/>
      <c r="H79" s="673"/>
      <c r="I79" s="673"/>
      <c r="J79" s="673"/>
      <c r="K79" s="673"/>
      <c r="L79" s="673"/>
      <c r="M79" s="673"/>
      <c r="N79" s="673"/>
      <c r="O79" s="673"/>
      <c r="P79" s="673"/>
      <c r="Q79" s="673"/>
      <c r="R79" s="673"/>
      <c r="S79" s="673"/>
      <c r="T79" s="673"/>
      <c r="U79" s="673"/>
      <c r="V79" s="673"/>
      <c r="W79" s="673"/>
      <c r="X79" s="673"/>
      <c r="Y79" s="673"/>
      <c r="Z79" s="673"/>
    </row>
    <row r="80" spans="1:27" ht="21" customHeight="1">
      <c r="B80" s="673"/>
      <c r="C80" s="673"/>
      <c r="D80" s="673"/>
      <c r="E80" s="673"/>
      <c r="F80" s="673"/>
      <c r="G80" s="673"/>
      <c r="H80" s="673"/>
      <c r="I80" s="673"/>
      <c r="J80" s="673"/>
      <c r="K80" s="673"/>
      <c r="L80" s="673"/>
      <c r="M80" s="673"/>
      <c r="N80" s="673"/>
      <c r="O80" s="673"/>
      <c r="P80" s="673"/>
      <c r="Q80" s="673"/>
      <c r="R80" s="673"/>
      <c r="S80" s="673"/>
      <c r="T80" s="673"/>
      <c r="U80" s="673"/>
      <c r="V80" s="673"/>
      <c r="W80" s="673"/>
      <c r="X80" s="673"/>
      <c r="Y80" s="673"/>
      <c r="Z80" s="673"/>
    </row>
    <row r="81" spans="2:26" ht="21" customHeight="1">
      <c r="B81" s="673"/>
      <c r="C81" s="673"/>
      <c r="D81" s="673"/>
      <c r="E81" s="673"/>
      <c r="F81" s="673"/>
      <c r="G81" s="673"/>
      <c r="H81" s="673"/>
      <c r="I81" s="673"/>
      <c r="J81" s="673"/>
      <c r="K81" s="673"/>
      <c r="L81" s="673"/>
      <c r="M81" s="673"/>
      <c r="N81" s="673"/>
      <c r="O81" s="673"/>
      <c r="P81" s="673"/>
      <c r="Q81" s="673"/>
      <c r="R81" s="673"/>
      <c r="S81" s="673"/>
      <c r="T81" s="673"/>
      <c r="U81" s="673"/>
      <c r="V81" s="673"/>
      <c r="W81" s="673"/>
      <c r="X81" s="673"/>
      <c r="Y81" s="673"/>
      <c r="Z81" s="673"/>
    </row>
    <row r="82" spans="2:26" ht="21" customHeight="1">
      <c r="B82" s="673"/>
      <c r="C82" s="673"/>
      <c r="D82" s="673"/>
      <c r="E82" s="673"/>
      <c r="F82" s="673"/>
      <c r="G82" s="673"/>
      <c r="H82" s="673"/>
      <c r="I82" s="673"/>
      <c r="J82" s="673"/>
      <c r="K82" s="673"/>
      <c r="L82" s="673"/>
      <c r="M82" s="673"/>
      <c r="N82" s="673"/>
      <c r="O82" s="673"/>
      <c r="P82" s="673"/>
      <c r="Q82" s="673"/>
      <c r="R82" s="673"/>
      <c r="S82" s="673"/>
      <c r="T82" s="673"/>
      <c r="U82" s="673"/>
      <c r="V82" s="673"/>
      <c r="W82" s="673"/>
      <c r="X82" s="673"/>
      <c r="Y82" s="673"/>
      <c r="Z82" s="673"/>
    </row>
  </sheetData>
  <mergeCells count="103">
    <mergeCell ref="B74:Z74"/>
    <mergeCell ref="B75:Z75"/>
    <mergeCell ref="B80:Z80"/>
    <mergeCell ref="B81:Z81"/>
    <mergeCell ref="B82:Z82"/>
    <mergeCell ref="B76:Z76"/>
    <mergeCell ref="B77:Z77"/>
    <mergeCell ref="B78:Z78"/>
    <mergeCell ref="B79:Z79"/>
    <mergeCell ref="L14:N14"/>
    <mergeCell ref="O14:R14"/>
    <mergeCell ref="O37:X37"/>
    <mergeCell ref="M37:N37"/>
    <mergeCell ref="M35:N35"/>
    <mergeCell ref="O35:X35"/>
    <mergeCell ref="B28:Z31"/>
    <mergeCell ref="B73:Z73"/>
    <mergeCell ref="B70:Z70"/>
    <mergeCell ref="B71:Z71"/>
    <mergeCell ref="B61:Z61"/>
    <mergeCell ref="B58:Z58"/>
    <mergeCell ref="B59:Z59"/>
    <mergeCell ref="B60:Z60"/>
    <mergeCell ref="B66:Z66"/>
    <mergeCell ref="B67:Z67"/>
    <mergeCell ref="B68:Z68"/>
    <mergeCell ref="B69:Z69"/>
    <mergeCell ref="B62:Z62"/>
    <mergeCell ref="B63:Z63"/>
    <mergeCell ref="B64:Z64"/>
    <mergeCell ref="B65:Z65"/>
    <mergeCell ref="B72:Z72"/>
    <mergeCell ref="O36:X36"/>
    <mergeCell ref="B52:Z52"/>
    <mergeCell ref="B53:Z53"/>
    <mergeCell ref="B46:Z46"/>
    <mergeCell ref="B47:Z47"/>
    <mergeCell ref="B48:Z48"/>
    <mergeCell ref="B49:Z49"/>
    <mergeCell ref="B50:Z50"/>
    <mergeCell ref="B51:Z51"/>
    <mergeCell ref="I41:L42"/>
    <mergeCell ref="M42:N43"/>
    <mergeCell ref="C16:G16"/>
    <mergeCell ref="C21:V21"/>
    <mergeCell ref="J19:Q19"/>
    <mergeCell ref="B54:Z54"/>
    <mergeCell ref="B55:Z55"/>
    <mergeCell ref="B56:Z56"/>
    <mergeCell ref="B57:Z57"/>
    <mergeCell ref="V12:Z12"/>
    <mergeCell ref="I14:K14"/>
    <mergeCell ref="Y42:Y43"/>
    <mergeCell ref="M40:N41"/>
    <mergeCell ref="O40:Y41"/>
    <mergeCell ref="O42:R43"/>
    <mergeCell ref="S42:X43"/>
    <mergeCell ref="M36:N36"/>
    <mergeCell ref="I25:J25"/>
    <mergeCell ref="S14:U14"/>
    <mergeCell ref="S13:U13"/>
    <mergeCell ref="B13:H13"/>
    <mergeCell ref="I13:K13"/>
    <mergeCell ref="B14:H14"/>
    <mergeCell ref="V14:Z14"/>
    <mergeCell ref="L13:N13"/>
    <mergeCell ref="O13:R13"/>
    <mergeCell ref="I9:K9"/>
    <mergeCell ref="V10:Z10"/>
    <mergeCell ref="B11:H11"/>
    <mergeCell ref="I11:K11"/>
    <mergeCell ref="L11:N11"/>
    <mergeCell ref="O11:R11"/>
    <mergeCell ref="S11:U11"/>
    <mergeCell ref="V11:Z11"/>
    <mergeCell ref="L9:N9"/>
    <mergeCell ref="O9:R9"/>
    <mergeCell ref="S9:U9"/>
    <mergeCell ref="B9:H9"/>
    <mergeCell ref="X2:Z5"/>
    <mergeCell ref="G3:U4"/>
    <mergeCell ref="I36:L36"/>
    <mergeCell ref="Q20:U20"/>
    <mergeCell ref="C7:G7"/>
    <mergeCell ref="B33:C33"/>
    <mergeCell ref="C19:G19"/>
    <mergeCell ref="C20:O20"/>
    <mergeCell ref="I16:Z16"/>
    <mergeCell ref="C25:G25"/>
    <mergeCell ref="B12:H12"/>
    <mergeCell ref="I12:K12"/>
    <mergeCell ref="L12:N12"/>
    <mergeCell ref="O12:R12"/>
    <mergeCell ref="S12:U12"/>
    <mergeCell ref="V9:Z9"/>
    <mergeCell ref="C22:H22"/>
    <mergeCell ref="J22:N22"/>
    <mergeCell ref="B10:H10"/>
    <mergeCell ref="I10:K10"/>
    <mergeCell ref="L10:N10"/>
    <mergeCell ref="O10:R10"/>
    <mergeCell ref="S10:U10"/>
    <mergeCell ref="V13:Z13"/>
  </mergeCells>
  <phoneticPr fontId="3"/>
  <printOptions horizontalCentered="1" verticalCentered="1"/>
  <pageMargins left="0.78740157480314965" right="0.78740157480314965" top="0.78740157480314965" bottom="0.78740157480314965" header="0.59055118110236227" footer="0.59055118110236227"/>
  <pageSetup paperSize="9" orientation="portrait" r:id="rId1"/>
  <headerFooter alignWithMargins="0">
    <oddHeader>&amp;L様式第３０号</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3"/>
  <sheetViews>
    <sheetView view="pageBreakPreview" zoomScaleNormal="100" workbookViewId="0"/>
  </sheetViews>
  <sheetFormatPr defaultColWidth="3.125" defaultRowHeight="18" customHeight="1"/>
  <cols>
    <col min="1" max="16384" width="3.125" style="111"/>
  </cols>
  <sheetData>
    <row r="1" spans="1:27" ht="18" customHeight="1">
      <c r="A1" s="141"/>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3"/>
    </row>
    <row r="2" spans="1:27" ht="18" customHeight="1">
      <c r="A2" s="144"/>
      <c r="B2" s="128"/>
      <c r="C2" s="128"/>
      <c r="D2" s="128"/>
      <c r="E2" s="128"/>
      <c r="F2" s="128"/>
      <c r="G2" s="128"/>
      <c r="H2" s="128"/>
      <c r="I2" s="128"/>
      <c r="J2" s="128"/>
      <c r="K2" s="128"/>
      <c r="L2" s="128"/>
      <c r="M2" s="128"/>
      <c r="N2" s="128"/>
      <c r="O2" s="128"/>
      <c r="P2" s="128"/>
      <c r="Q2" s="128"/>
      <c r="R2" s="128"/>
      <c r="S2" s="128"/>
      <c r="T2" s="128"/>
      <c r="U2" s="128"/>
      <c r="V2" s="128"/>
      <c r="W2" s="80"/>
      <c r="X2" s="407" t="s">
        <v>172</v>
      </c>
      <c r="Y2" s="408"/>
      <c r="Z2" s="409"/>
      <c r="AA2" s="145"/>
    </row>
    <row r="3" spans="1:27" ht="18" customHeight="1">
      <c r="A3" s="144"/>
      <c r="B3" s="128"/>
      <c r="C3" s="128"/>
      <c r="D3" s="128"/>
      <c r="E3" s="128"/>
      <c r="F3" s="128"/>
      <c r="G3" s="387" t="s">
        <v>456</v>
      </c>
      <c r="H3" s="387"/>
      <c r="I3" s="387"/>
      <c r="J3" s="387"/>
      <c r="K3" s="387"/>
      <c r="L3" s="387"/>
      <c r="M3" s="387"/>
      <c r="N3" s="387"/>
      <c r="O3" s="387"/>
      <c r="P3" s="387"/>
      <c r="Q3" s="387"/>
      <c r="R3" s="387"/>
      <c r="S3" s="387"/>
      <c r="T3" s="387"/>
      <c r="U3" s="387"/>
      <c r="V3" s="128"/>
      <c r="W3" s="146"/>
      <c r="X3" s="410"/>
      <c r="Y3" s="411"/>
      <c r="Z3" s="412"/>
      <c r="AA3" s="145"/>
    </row>
    <row r="4" spans="1:27" ht="18" customHeight="1">
      <c r="A4" s="144"/>
      <c r="B4" s="128"/>
      <c r="C4" s="128"/>
      <c r="D4" s="128"/>
      <c r="E4" s="128"/>
      <c r="F4" s="128"/>
      <c r="G4" s="387"/>
      <c r="H4" s="387"/>
      <c r="I4" s="387"/>
      <c r="J4" s="387"/>
      <c r="K4" s="387"/>
      <c r="L4" s="387"/>
      <c r="M4" s="387"/>
      <c r="N4" s="387"/>
      <c r="O4" s="387"/>
      <c r="P4" s="387"/>
      <c r="Q4" s="387"/>
      <c r="R4" s="387"/>
      <c r="S4" s="387"/>
      <c r="T4" s="387"/>
      <c r="U4" s="387"/>
      <c r="V4" s="128"/>
      <c r="W4" s="146"/>
      <c r="X4" s="410"/>
      <c r="Y4" s="411"/>
      <c r="Z4" s="412"/>
      <c r="AA4" s="145"/>
    </row>
    <row r="5" spans="1:27" ht="18" customHeight="1">
      <c r="A5" s="144"/>
      <c r="B5" s="128"/>
      <c r="C5" s="128"/>
      <c r="D5" s="128"/>
      <c r="E5" s="128"/>
      <c r="F5" s="128"/>
      <c r="G5" s="128"/>
      <c r="H5" s="128"/>
      <c r="I5" s="128"/>
      <c r="J5" s="128"/>
      <c r="K5" s="128"/>
      <c r="L5" s="128"/>
      <c r="M5" s="128"/>
      <c r="N5" s="128"/>
      <c r="O5" s="128"/>
      <c r="P5" s="128"/>
      <c r="Q5" s="128"/>
      <c r="R5" s="128"/>
      <c r="S5" s="128"/>
      <c r="T5" s="128"/>
      <c r="U5" s="128"/>
      <c r="V5" s="128"/>
      <c r="W5" s="146"/>
      <c r="X5" s="413"/>
      <c r="Y5" s="414"/>
      <c r="Z5" s="415"/>
      <c r="AA5" s="145"/>
    </row>
    <row r="6" spans="1:27" ht="18" customHeight="1">
      <c r="A6" s="147"/>
      <c r="B6" s="80"/>
      <c r="C6" s="80"/>
      <c r="D6" s="80"/>
      <c r="E6" s="80"/>
      <c r="F6" s="80"/>
      <c r="G6" s="80"/>
      <c r="H6" s="80"/>
      <c r="I6" s="80"/>
      <c r="J6" s="80"/>
      <c r="K6" s="80"/>
      <c r="L6" s="80"/>
      <c r="M6" s="80"/>
      <c r="N6" s="80"/>
      <c r="O6" s="80"/>
      <c r="P6" s="80"/>
      <c r="Q6" s="80"/>
      <c r="R6" s="80"/>
      <c r="S6" s="80"/>
      <c r="T6" s="80"/>
      <c r="U6" s="80"/>
      <c r="V6" s="80"/>
      <c r="W6" s="80"/>
      <c r="X6" s="80"/>
      <c r="Y6" s="80"/>
      <c r="Z6" s="80"/>
      <c r="AA6" s="148"/>
    </row>
    <row r="7" spans="1:27" ht="18" customHeight="1">
      <c r="A7" s="147"/>
      <c r="B7" s="128">
        <v>1</v>
      </c>
      <c r="C7" s="393" t="s">
        <v>457</v>
      </c>
      <c r="D7" s="393"/>
      <c r="E7" s="393"/>
      <c r="F7" s="393"/>
      <c r="G7" s="393"/>
      <c r="H7" s="80"/>
      <c r="I7" s="87"/>
      <c r="J7" s="87"/>
      <c r="K7" s="87"/>
      <c r="L7" s="87"/>
      <c r="M7" s="87"/>
      <c r="N7" s="87"/>
      <c r="O7" s="87"/>
      <c r="P7" s="87"/>
      <c r="Q7" s="87"/>
      <c r="R7" s="87"/>
      <c r="S7" s="87"/>
      <c r="T7" s="87"/>
      <c r="U7" s="87"/>
      <c r="V7" s="87"/>
      <c r="W7" s="87"/>
      <c r="X7" s="87"/>
      <c r="Y7" s="87"/>
      <c r="Z7" s="87"/>
      <c r="AA7" s="148"/>
    </row>
    <row r="8" spans="1:27" ht="18" customHeight="1">
      <c r="A8" s="147"/>
      <c r="B8" s="128"/>
      <c r="C8" s="97"/>
      <c r="D8" s="97"/>
      <c r="E8" s="97"/>
      <c r="F8" s="97"/>
      <c r="G8" s="97"/>
      <c r="H8" s="80"/>
      <c r="I8" s="87"/>
      <c r="J8" s="87"/>
      <c r="K8" s="87"/>
      <c r="L8" s="87"/>
      <c r="M8" s="87"/>
      <c r="N8" s="87"/>
      <c r="O8" s="87"/>
      <c r="P8" s="87"/>
      <c r="Q8" s="87"/>
      <c r="R8" s="87"/>
      <c r="S8" s="87"/>
      <c r="T8" s="87"/>
      <c r="U8" s="87"/>
      <c r="V8" s="87"/>
      <c r="W8" s="87"/>
      <c r="X8" s="87"/>
      <c r="Y8" s="87"/>
      <c r="Z8" s="87"/>
      <c r="AA8" s="148"/>
    </row>
    <row r="9" spans="1:27" ht="18" customHeight="1">
      <c r="A9" s="147"/>
      <c r="B9" s="523" t="s">
        <v>437</v>
      </c>
      <c r="C9" s="523"/>
      <c r="D9" s="523"/>
      <c r="E9" s="523"/>
      <c r="F9" s="523"/>
      <c r="G9" s="523"/>
      <c r="H9" s="523"/>
      <c r="I9" s="523" t="s">
        <v>438</v>
      </c>
      <c r="J9" s="523"/>
      <c r="K9" s="523"/>
      <c r="L9" s="523" t="s">
        <v>455</v>
      </c>
      <c r="M9" s="523"/>
      <c r="N9" s="523"/>
      <c r="O9" s="523" t="s">
        <v>260</v>
      </c>
      <c r="P9" s="523"/>
      <c r="Q9" s="523"/>
      <c r="R9" s="523" t="s">
        <v>261</v>
      </c>
      <c r="S9" s="523"/>
      <c r="T9" s="523"/>
      <c r="U9" s="523"/>
      <c r="V9" s="523"/>
      <c r="W9" s="523" t="s">
        <v>275</v>
      </c>
      <c r="X9" s="523"/>
      <c r="Y9" s="523"/>
      <c r="Z9" s="523"/>
      <c r="AA9" s="148"/>
    </row>
    <row r="10" spans="1:27" ht="18" customHeight="1">
      <c r="A10" s="147"/>
      <c r="B10" s="667"/>
      <c r="C10" s="667"/>
      <c r="D10" s="667"/>
      <c r="E10" s="667"/>
      <c r="F10" s="667"/>
      <c r="G10" s="667"/>
      <c r="H10" s="667"/>
      <c r="I10" s="668"/>
      <c r="J10" s="668"/>
      <c r="K10" s="668"/>
      <c r="L10" s="668"/>
      <c r="M10" s="668"/>
      <c r="N10" s="668"/>
      <c r="O10" s="664"/>
      <c r="P10" s="665"/>
      <c r="Q10" s="666"/>
      <c r="R10" s="670"/>
      <c r="S10" s="671"/>
      <c r="T10" s="671"/>
      <c r="U10" s="671"/>
      <c r="V10" s="672"/>
      <c r="W10" s="670"/>
      <c r="X10" s="671"/>
      <c r="Y10" s="671"/>
      <c r="Z10" s="672"/>
      <c r="AA10" s="148"/>
    </row>
    <row r="11" spans="1:27" ht="18" customHeight="1">
      <c r="A11" s="147"/>
      <c r="B11" s="667"/>
      <c r="C11" s="667"/>
      <c r="D11" s="667"/>
      <c r="E11" s="667"/>
      <c r="F11" s="667"/>
      <c r="G11" s="667"/>
      <c r="H11" s="667"/>
      <c r="I11" s="668"/>
      <c r="J11" s="668"/>
      <c r="K11" s="668"/>
      <c r="L11" s="668"/>
      <c r="M11" s="668"/>
      <c r="N11" s="668"/>
      <c r="O11" s="664"/>
      <c r="P11" s="665"/>
      <c r="Q11" s="666"/>
      <c r="R11" s="670"/>
      <c r="S11" s="671"/>
      <c r="T11" s="671"/>
      <c r="U11" s="671"/>
      <c r="V11" s="672"/>
      <c r="W11" s="670"/>
      <c r="X11" s="671"/>
      <c r="Y11" s="671"/>
      <c r="Z11" s="672"/>
      <c r="AA11" s="148"/>
    </row>
    <row r="12" spans="1:27" ht="18" customHeight="1">
      <c r="A12" s="147"/>
      <c r="B12" s="667"/>
      <c r="C12" s="667"/>
      <c r="D12" s="667"/>
      <c r="E12" s="667"/>
      <c r="F12" s="667"/>
      <c r="G12" s="667"/>
      <c r="H12" s="667"/>
      <c r="I12" s="668"/>
      <c r="J12" s="668"/>
      <c r="K12" s="668"/>
      <c r="L12" s="668"/>
      <c r="M12" s="668"/>
      <c r="N12" s="668"/>
      <c r="O12" s="664"/>
      <c r="P12" s="665"/>
      <c r="Q12" s="666"/>
      <c r="R12" s="670"/>
      <c r="S12" s="671"/>
      <c r="T12" s="671"/>
      <c r="U12" s="671"/>
      <c r="V12" s="672"/>
      <c r="W12" s="670"/>
      <c r="X12" s="671"/>
      <c r="Y12" s="671"/>
      <c r="Z12" s="672"/>
      <c r="AA12" s="148"/>
    </row>
    <row r="13" spans="1:27" ht="18" customHeight="1">
      <c r="A13" s="147"/>
      <c r="B13" s="667"/>
      <c r="C13" s="667"/>
      <c r="D13" s="667"/>
      <c r="E13" s="667"/>
      <c r="F13" s="667"/>
      <c r="G13" s="667"/>
      <c r="H13" s="667"/>
      <c r="I13" s="668"/>
      <c r="J13" s="668"/>
      <c r="K13" s="668"/>
      <c r="L13" s="668"/>
      <c r="M13" s="668"/>
      <c r="N13" s="668"/>
      <c r="O13" s="664"/>
      <c r="P13" s="665"/>
      <c r="Q13" s="666"/>
      <c r="R13" s="670"/>
      <c r="S13" s="671"/>
      <c r="T13" s="671"/>
      <c r="U13" s="671"/>
      <c r="V13" s="672"/>
      <c r="W13" s="670"/>
      <c r="X13" s="671"/>
      <c r="Y13" s="671"/>
      <c r="Z13" s="672"/>
      <c r="AA13" s="148"/>
    </row>
    <row r="14" spans="1:27" ht="18" customHeight="1">
      <c r="A14" s="147"/>
      <c r="B14" s="667"/>
      <c r="C14" s="667"/>
      <c r="D14" s="667"/>
      <c r="E14" s="667"/>
      <c r="F14" s="667"/>
      <c r="G14" s="667"/>
      <c r="H14" s="667"/>
      <c r="I14" s="668"/>
      <c r="J14" s="668"/>
      <c r="K14" s="668"/>
      <c r="L14" s="668"/>
      <c r="M14" s="668"/>
      <c r="N14" s="668"/>
      <c r="O14" s="664"/>
      <c r="P14" s="665"/>
      <c r="Q14" s="666"/>
      <c r="R14" s="670"/>
      <c r="S14" s="671"/>
      <c r="T14" s="671"/>
      <c r="U14" s="671"/>
      <c r="V14" s="672"/>
      <c r="W14" s="670"/>
      <c r="X14" s="671"/>
      <c r="Y14" s="671"/>
      <c r="Z14" s="672"/>
      <c r="AA14" s="148"/>
    </row>
    <row r="15" spans="1:27" ht="18" customHeight="1">
      <c r="A15" s="147"/>
      <c r="B15" s="128"/>
      <c r="C15" s="97"/>
      <c r="D15" s="97"/>
      <c r="E15" s="97"/>
      <c r="F15" s="97"/>
      <c r="G15" s="97"/>
      <c r="H15" s="80"/>
      <c r="AA15" s="148"/>
    </row>
    <row r="16" spans="1:27" ht="18" customHeight="1">
      <c r="A16" s="147"/>
      <c r="B16" s="128">
        <v>2</v>
      </c>
      <c r="C16" s="393" t="s">
        <v>458</v>
      </c>
      <c r="D16" s="393"/>
      <c r="E16" s="393"/>
      <c r="F16" s="393"/>
      <c r="G16" s="393"/>
      <c r="H16" s="80"/>
      <c r="I16" s="669"/>
      <c r="J16" s="669"/>
      <c r="K16" s="669"/>
      <c r="L16" s="669"/>
      <c r="M16" s="669"/>
      <c r="N16" s="669"/>
      <c r="O16" s="669"/>
      <c r="P16" s="669"/>
      <c r="Q16" s="669"/>
      <c r="R16" s="669"/>
      <c r="S16" s="669"/>
      <c r="T16" s="669"/>
      <c r="U16" s="669"/>
      <c r="V16" s="669"/>
      <c r="W16" s="669"/>
      <c r="X16" s="669"/>
      <c r="Y16" s="669"/>
      <c r="Z16" s="669"/>
      <c r="AA16" s="148"/>
    </row>
    <row r="17" spans="1:27" ht="18" customHeight="1">
      <c r="A17" s="147"/>
      <c r="B17" s="128"/>
      <c r="C17" s="97"/>
      <c r="D17" s="97"/>
      <c r="E17" s="97"/>
      <c r="F17" s="97"/>
      <c r="G17" s="97"/>
      <c r="H17" s="80"/>
      <c r="I17" s="87"/>
      <c r="J17" s="87"/>
      <c r="K17" s="87"/>
      <c r="L17" s="87"/>
      <c r="M17" s="87"/>
      <c r="N17" s="87"/>
      <c r="O17" s="87"/>
      <c r="P17" s="87"/>
      <c r="Q17" s="87"/>
      <c r="R17" s="87"/>
      <c r="S17" s="87"/>
      <c r="T17" s="87"/>
      <c r="U17" s="87"/>
      <c r="V17" s="87"/>
      <c r="W17" s="87"/>
      <c r="X17" s="87"/>
      <c r="Y17" s="87"/>
      <c r="Z17" s="87"/>
      <c r="AA17" s="148"/>
    </row>
    <row r="18" spans="1:27" ht="18" customHeight="1">
      <c r="A18" s="147"/>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148"/>
    </row>
    <row r="19" spans="1:27" ht="18" customHeight="1">
      <c r="A19" s="147"/>
      <c r="B19" s="128">
        <v>3</v>
      </c>
      <c r="C19" s="393" t="s">
        <v>459</v>
      </c>
      <c r="D19" s="393"/>
      <c r="E19" s="393"/>
      <c r="F19" s="393"/>
      <c r="G19" s="393"/>
      <c r="H19" s="80"/>
      <c r="I19" s="48" t="s">
        <v>215</v>
      </c>
      <c r="J19" s="663"/>
      <c r="K19" s="663"/>
      <c r="L19" s="663"/>
      <c r="M19" s="663"/>
      <c r="N19" s="663"/>
      <c r="O19" s="663"/>
      <c r="P19" s="663"/>
      <c r="Q19" s="663"/>
      <c r="R19" s="49" t="s">
        <v>216</v>
      </c>
      <c r="S19" s="80"/>
      <c r="T19" s="80"/>
      <c r="U19" s="80"/>
      <c r="V19" s="128"/>
      <c r="W19" s="80"/>
      <c r="X19" s="80"/>
      <c r="Y19" s="80"/>
      <c r="Z19" s="80"/>
      <c r="AA19" s="148"/>
    </row>
    <row r="20" spans="1:27" ht="18" customHeight="1">
      <c r="A20" s="147"/>
      <c r="B20" s="98"/>
      <c r="C20" s="418" t="s">
        <v>189</v>
      </c>
      <c r="D20" s="418"/>
      <c r="E20" s="418"/>
      <c r="F20" s="418"/>
      <c r="G20" s="418"/>
      <c r="H20" s="418"/>
      <c r="I20" s="418"/>
      <c r="J20" s="418"/>
      <c r="K20" s="418"/>
      <c r="L20" s="418"/>
      <c r="M20" s="418"/>
      <c r="N20" s="418"/>
      <c r="O20" s="418"/>
      <c r="P20" s="150" t="s">
        <v>213</v>
      </c>
      <c r="Q20" s="421" t="str">
        <f>IF(ISBLANK(J19),"",ROUNDDOWN(J19*ZEIRITSU/(100+ZEIRITSU),0))</f>
        <v/>
      </c>
      <c r="R20" s="421"/>
      <c r="S20" s="421"/>
      <c r="T20" s="421"/>
      <c r="U20" s="421"/>
      <c r="V20" s="150" t="s">
        <v>214</v>
      </c>
      <c r="AA20" s="148"/>
    </row>
    <row r="21" spans="1:27" ht="18" customHeight="1">
      <c r="A21" s="147"/>
      <c r="B21" s="98"/>
      <c r="C21" s="154"/>
      <c r="D21" s="154"/>
      <c r="E21" s="154"/>
      <c r="F21" s="154"/>
      <c r="G21" s="154"/>
      <c r="H21" s="154"/>
      <c r="I21" s="154"/>
      <c r="J21" s="154"/>
      <c r="K21" s="154"/>
      <c r="L21" s="154"/>
      <c r="M21" s="154"/>
      <c r="N21" s="154"/>
      <c r="O21" s="154"/>
      <c r="P21" s="155"/>
      <c r="Q21" s="29"/>
      <c r="R21" s="29"/>
      <c r="S21" s="29"/>
      <c r="T21" s="29"/>
      <c r="U21" s="29"/>
      <c r="V21" s="155"/>
      <c r="AA21" s="148"/>
    </row>
    <row r="22" spans="1:27" ht="18" customHeight="1">
      <c r="A22" s="147"/>
      <c r="B22" s="128">
        <v>4</v>
      </c>
      <c r="C22" s="393" t="s">
        <v>460</v>
      </c>
      <c r="D22" s="393"/>
      <c r="E22" s="393"/>
      <c r="F22" s="393"/>
      <c r="G22" s="393"/>
      <c r="H22" s="393"/>
      <c r="I22" s="393"/>
      <c r="J22" s="393"/>
      <c r="L22" s="401" t="str">
        <f>IF(GENGO="","",GENGO)</f>
        <v>令和</v>
      </c>
      <c r="M22" s="401"/>
      <c r="N22" s="209"/>
      <c r="O22" s="128" t="s">
        <v>142</v>
      </c>
      <c r="P22" s="209"/>
      <c r="Q22" s="128" t="s">
        <v>129</v>
      </c>
      <c r="R22" s="209"/>
      <c r="S22" s="128" t="s">
        <v>128</v>
      </c>
      <c r="T22" s="128"/>
      <c r="U22" s="128"/>
      <c r="V22" s="128"/>
      <c r="W22" s="128"/>
      <c r="X22" s="119"/>
      <c r="Y22" s="119"/>
      <c r="Z22" s="80"/>
      <c r="AA22" s="148"/>
    </row>
    <row r="23" spans="1:27" ht="18" customHeight="1">
      <c r="A23" s="147"/>
      <c r="B23" s="128"/>
      <c r="C23" s="97"/>
      <c r="D23" s="97"/>
      <c r="E23" s="97"/>
      <c r="F23" s="97"/>
      <c r="G23" s="97"/>
      <c r="H23" s="80"/>
      <c r="S23" s="128"/>
      <c r="T23" s="128"/>
      <c r="U23" s="128"/>
      <c r="V23" s="128"/>
      <c r="W23" s="128"/>
      <c r="X23" s="119"/>
      <c r="Y23" s="119"/>
      <c r="Z23" s="80"/>
      <c r="AA23" s="148"/>
    </row>
    <row r="24" spans="1:27" ht="18" customHeight="1">
      <c r="A24" s="147"/>
      <c r="B24" s="128"/>
      <c r="C24" s="97"/>
      <c r="D24" s="97"/>
      <c r="E24" s="97"/>
      <c r="F24" s="97"/>
      <c r="G24" s="97"/>
      <c r="H24" s="80"/>
      <c r="I24" s="119"/>
      <c r="J24" s="119"/>
      <c r="K24" s="128"/>
      <c r="L24" s="128"/>
      <c r="M24" s="28"/>
      <c r="N24" s="28"/>
      <c r="O24" s="28"/>
      <c r="P24" s="28"/>
      <c r="Q24" s="28"/>
      <c r="R24" s="128"/>
      <c r="S24" s="128"/>
      <c r="T24" s="128"/>
      <c r="U24" s="128"/>
      <c r="V24" s="128"/>
      <c r="W24" s="128"/>
      <c r="X24" s="119"/>
      <c r="Y24" s="119"/>
      <c r="Z24" s="80"/>
      <c r="AA24" s="148"/>
    </row>
    <row r="25" spans="1:27" ht="18" customHeight="1">
      <c r="A25" s="147"/>
      <c r="B25" s="652" t="s">
        <v>654</v>
      </c>
      <c r="C25" s="652"/>
      <c r="D25" s="652"/>
      <c r="E25" s="652"/>
      <c r="F25" s="652"/>
      <c r="G25" s="652"/>
      <c r="H25" s="652"/>
      <c r="I25" s="652"/>
      <c r="J25" s="652"/>
      <c r="K25" s="652"/>
      <c r="L25" s="652"/>
      <c r="M25" s="652"/>
      <c r="N25" s="652"/>
      <c r="O25" s="652"/>
      <c r="P25" s="652"/>
      <c r="Q25" s="652"/>
      <c r="R25" s="652"/>
      <c r="S25" s="652"/>
      <c r="T25" s="652"/>
      <c r="U25" s="652"/>
      <c r="V25" s="652"/>
      <c r="W25" s="652"/>
      <c r="X25" s="652"/>
      <c r="Y25" s="652"/>
      <c r="Z25" s="652"/>
      <c r="AA25" s="148"/>
    </row>
    <row r="26" spans="1:27" ht="18" customHeight="1">
      <c r="A26" s="147"/>
      <c r="B26" s="652"/>
      <c r="C26" s="652"/>
      <c r="D26" s="652"/>
      <c r="E26" s="652"/>
      <c r="F26" s="652"/>
      <c r="G26" s="652"/>
      <c r="H26" s="652"/>
      <c r="I26" s="652"/>
      <c r="J26" s="652"/>
      <c r="K26" s="652"/>
      <c r="L26" s="652"/>
      <c r="M26" s="652"/>
      <c r="N26" s="652"/>
      <c r="O26" s="652"/>
      <c r="P26" s="652"/>
      <c r="Q26" s="652"/>
      <c r="R26" s="652"/>
      <c r="S26" s="652"/>
      <c r="T26" s="652"/>
      <c r="U26" s="652"/>
      <c r="V26" s="652"/>
      <c r="W26" s="652"/>
      <c r="X26" s="652"/>
      <c r="Y26" s="652"/>
      <c r="Z26" s="652"/>
      <c r="AA26" s="148"/>
    </row>
    <row r="27" spans="1:27" ht="18" customHeight="1">
      <c r="A27" s="147"/>
      <c r="B27" s="652"/>
      <c r="C27" s="652"/>
      <c r="D27" s="652"/>
      <c r="E27" s="652"/>
      <c r="F27" s="652"/>
      <c r="G27" s="652"/>
      <c r="H27" s="652"/>
      <c r="I27" s="652"/>
      <c r="J27" s="652"/>
      <c r="K27" s="652"/>
      <c r="L27" s="652"/>
      <c r="M27" s="652"/>
      <c r="N27" s="652"/>
      <c r="O27" s="652"/>
      <c r="P27" s="652"/>
      <c r="Q27" s="652"/>
      <c r="R27" s="652"/>
      <c r="S27" s="652"/>
      <c r="T27" s="652"/>
      <c r="U27" s="652"/>
      <c r="V27" s="652"/>
      <c r="W27" s="652"/>
      <c r="X27" s="652"/>
      <c r="Y27" s="652"/>
      <c r="Z27" s="652"/>
      <c r="AA27" s="148"/>
    </row>
    <row r="28" spans="1:27" ht="18" customHeight="1">
      <c r="A28" s="147"/>
      <c r="B28" s="652"/>
      <c r="C28" s="652"/>
      <c r="D28" s="652"/>
      <c r="E28" s="652"/>
      <c r="F28" s="652"/>
      <c r="G28" s="652"/>
      <c r="H28" s="652"/>
      <c r="I28" s="652"/>
      <c r="J28" s="652"/>
      <c r="K28" s="652"/>
      <c r="L28" s="652"/>
      <c r="M28" s="652"/>
      <c r="N28" s="652"/>
      <c r="O28" s="652"/>
      <c r="P28" s="652"/>
      <c r="Q28" s="652"/>
      <c r="R28" s="652"/>
      <c r="S28" s="652"/>
      <c r="T28" s="652"/>
      <c r="U28" s="652"/>
      <c r="V28" s="652"/>
      <c r="W28" s="652"/>
      <c r="X28" s="652"/>
      <c r="Y28" s="652"/>
      <c r="Z28" s="652"/>
      <c r="AA28" s="148"/>
    </row>
    <row r="29" spans="1:27" ht="18" customHeight="1">
      <c r="A29" s="147"/>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148"/>
    </row>
    <row r="30" spans="1:27" ht="18" customHeight="1">
      <c r="A30" s="147"/>
      <c r="B30" s="98"/>
      <c r="C30" s="98"/>
      <c r="D30" s="98"/>
      <c r="E30" s="98"/>
      <c r="F30" s="98"/>
      <c r="G30" s="98"/>
      <c r="H30" s="98"/>
      <c r="I30" s="98"/>
      <c r="J30" s="98"/>
      <c r="K30" s="98"/>
      <c r="L30" s="98"/>
      <c r="M30" s="98"/>
      <c r="N30" s="98"/>
      <c r="O30" s="98"/>
      <c r="P30" s="98"/>
      <c r="Q30" s="98"/>
      <c r="R30" s="98"/>
      <c r="S30" s="98"/>
      <c r="T30" s="98"/>
      <c r="U30" s="98"/>
      <c r="V30" s="98"/>
      <c r="W30" s="98"/>
      <c r="X30" s="98"/>
      <c r="Y30" s="98"/>
      <c r="Z30" s="98"/>
      <c r="AA30" s="148"/>
    </row>
    <row r="31" spans="1:27" ht="18" customHeight="1">
      <c r="A31" s="147"/>
      <c r="B31" s="401" t="str">
        <f>IF(GENGO="","",GENGO)</f>
        <v>令和</v>
      </c>
      <c r="C31" s="401"/>
      <c r="D31" s="209"/>
      <c r="E31" s="128" t="s">
        <v>142</v>
      </c>
      <c r="F31" s="209"/>
      <c r="G31" s="128" t="s">
        <v>129</v>
      </c>
      <c r="H31" s="209"/>
      <c r="I31" s="128" t="s">
        <v>128</v>
      </c>
      <c r="Z31" s="80"/>
      <c r="AA31" s="148"/>
    </row>
    <row r="32" spans="1:27" ht="18" customHeight="1">
      <c r="A32" s="147"/>
      <c r="B32" s="128"/>
      <c r="C32" s="128"/>
      <c r="D32" s="88"/>
      <c r="E32" s="128"/>
      <c r="F32" s="88"/>
      <c r="G32" s="128"/>
      <c r="H32" s="88"/>
      <c r="I32" s="128"/>
      <c r="Z32" s="80"/>
      <c r="AA32" s="148"/>
    </row>
    <row r="33" spans="1:27" ht="18" customHeight="1">
      <c r="A33" s="147"/>
      <c r="B33" s="128"/>
      <c r="C33" s="128"/>
      <c r="D33" s="128"/>
      <c r="E33" s="88"/>
      <c r="F33" s="128"/>
      <c r="G33" s="88"/>
      <c r="H33" s="128"/>
      <c r="I33" s="88"/>
      <c r="J33" s="128"/>
      <c r="X33" s="80"/>
      <c r="Y33" s="80"/>
      <c r="Z33" s="80"/>
      <c r="AA33" s="148"/>
    </row>
    <row r="34" spans="1:27" ht="18" customHeight="1">
      <c r="A34" s="147"/>
      <c r="B34" s="128"/>
      <c r="C34" s="128"/>
      <c r="D34" s="128"/>
      <c r="E34" s="128"/>
      <c r="F34" s="128"/>
      <c r="G34" s="128"/>
      <c r="H34" s="128"/>
      <c r="I34" s="128"/>
      <c r="J34" s="80"/>
      <c r="K34" s="80"/>
      <c r="L34" s="80"/>
      <c r="M34" s="393" t="s">
        <v>150</v>
      </c>
      <c r="N34" s="393"/>
      <c r="O34" s="392"/>
      <c r="P34" s="392"/>
      <c r="Q34" s="392"/>
      <c r="R34" s="392"/>
      <c r="S34" s="392"/>
      <c r="T34" s="392"/>
      <c r="U34" s="392"/>
      <c r="V34" s="392"/>
      <c r="W34" s="392"/>
      <c r="X34" s="392"/>
      <c r="Y34" s="80"/>
      <c r="Z34" s="80"/>
      <c r="AA34" s="148"/>
    </row>
    <row r="35" spans="1:27" ht="18" customHeight="1">
      <c r="A35" s="147"/>
      <c r="B35" s="80"/>
      <c r="C35" s="80"/>
      <c r="D35" s="80"/>
      <c r="E35" s="80"/>
      <c r="F35" s="80"/>
      <c r="G35" s="80"/>
      <c r="H35" s="393" t="s">
        <v>639</v>
      </c>
      <c r="I35" s="393"/>
      <c r="J35" s="393"/>
      <c r="K35" s="393"/>
      <c r="L35" s="393"/>
      <c r="M35" s="393" t="s">
        <v>151</v>
      </c>
      <c r="N35" s="393"/>
      <c r="O35" s="392"/>
      <c r="P35" s="392"/>
      <c r="Q35" s="392"/>
      <c r="R35" s="392"/>
      <c r="S35" s="392"/>
      <c r="T35" s="392"/>
      <c r="U35" s="392"/>
      <c r="V35" s="392"/>
      <c r="W35" s="392"/>
      <c r="X35" s="392"/>
      <c r="Y35" s="80"/>
      <c r="Z35" s="80"/>
      <c r="AA35" s="148"/>
    </row>
    <row r="36" spans="1:27" ht="18" customHeight="1">
      <c r="A36" s="147"/>
      <c r="M36" s="393" t="s">
        <v>152</v>
      </c>
      <c r="N36" s="393"/>
      <c r="O36" s="392"/>
      <c r="P36" s="392"/>
      <c r="Q36" s="392"/>
      <c r="R36" s="392"/>
      <c r="S36" s="392"/>
      <c r="T36" s="392"/>
      <c r="U36" s="392"/>
      <c r="V36" s="392"/>
      <c r="W36" s="392"/>
      <c r="X36" s="392"/>
      <c r="Y36" s="128" t="s">
        <v>222</v>
      </c>
      <c r="Z36" s="80"/>
      <c r="AA36" s="148"/>
    </row>
    <row r="37" spans="1:27" ht="18" customHeight="1">
      <c r="A37" s="147"/>
      <c r="O37" s="119"/>
      <c r="P37" s="119"/>
      <c r="Q37" s="119"/>
      <c r="R37" s="119"/>
      <c r="S37" s="119"/>
      <c r="T37" s="43"/>
      <c r="U37" s="43"/>
      <c r="V37" s="43"/>
      <c r="W37" s="43"/>
      <c r="X37" s="43"/>
      <c r="Y37" s="128"/>
      <c r="Z37" s="80"/>
      <c r="AA37" s="148"/>
    </row>
    <row r="38" spans="1:27" ht="18" customHeight="1">
      <c r="A38" s="147"/>
      <c r="O38" s="80"/>
      <c r="P38" s="80"/>
      <c r="Q38" s="80"/>
      <c r="R38" s="80"/>
      <c r="S38" s="80"/>
      <c r="T38" s="80"/>
      <c r="U38" s="80"/>
      <c r="V38" s="80"/>
      <c r="W38" s="80"/>
      <c r="X38" s="80"/>
      <c r="Y38" s="80"/>
      <c r="Z38" s="80"/>
      <c r="AA38" s="148"/>
    </row>
    <row r="39" spans="1:27" ht="18" customHeight="1">
      <c r="A39" s="147"/>
      <c r="B39" s="80"/>
      <c r="C39" s="80"/>
      <c r="D39" s="80"/>
      <c r="E39" s="80"/>
      <c r="F39" s="80"/>
      <c r="G39" s="80"/>
      <c r="H39" s="80"/>
      <c r="I39" s="80"/>
      <c r="J39" s="80"/>
      <c r="K39" s="80"/>
      <c r="L39" s="80"/>
      <c r="M39" s="401" t="s">
        <v>150</v>
      </c>
      <c r="N39" s="401"/>
      <c r="O39" s="405" t="str">
        <f>IF(HACCHUSHA_JUSHO="","",HACCHUSHA_JUSHO)</f>
        <v>静岡県伊豆市小立野38-2</v>
      </c>
      <c r="P39" s="405"/>
      <c r="Q39" s="405"/>
      <c r="R39" s="405"/>
      <c r="S39" s="405"/>
      <c r="T39" s="405"/>
      <c r="U39" s="405"/>
      <c r="V39" s="405"/>
      <c r="W39" s="405"/>
      <c r="X39" s="405"/>
      <c r="Y39" s="405"/>
      <c r="Z39" s="80"/>
      <c r="AA39" s="148"/>
    </row>
    <row r="40" spans="1:27" ht="9" customHeight="1">
      <c r="A40" s="147"/>
      <c r="B40" s="80"/>
      <c r="C40" s="80"/>
      <c r="D40" s="80"/>
      <c r="E40" s="80"/>
      <c r="F40" s="80"/>
      <c r="G40" s="80"/>
      <c r="H40" s="393" t="s">
        <v>640</v>
      </c>
      <c r="I40" s="393"/>
      <c r="J40" s="393"/>
      <c r="K40" s="393"/>
      <c r="L40" s="393"/>
      <c r="M40" s="401"/>
      <c r="N40" s="401"/>
      <c r="O40" s="405"/>
      <c r="P40" s="405"/>
      <c r="Q40" s="405"/>
      <c r="R40" s="405"/>
      <c r="S40" s="405"/>
      <c r="T40" s="405"/>
      <c r="U40" s="405"/>
      <c r="V40" s="405"/>
      <c r="W40" s="405"/>
      <c r="X40" s="405"/>
      <c r="Y40" s="405"/>
      <c r="Z40" s="80"/>
      <c r="AA40" s="148"/>
    </row>
    <row r="41" spans="1:27" ht="9" customHeight="1">
      <c r="A41" s="147"/>
      <c r="B41" s="80"/>
      <c r="C41" s="80"/>
      <c r="D41" s="80"/>
      <c r="E41" s="80"/>
      <c r="F41" s="80"/>
      <c r="G41" s="80"/>
      <c r="H41" s="393"/>
      <c r="I41" s="393"/>
      <c r="J41" s="393"/>
      <c r="K41" s="393"/>
      <c r="L41" s="393"/>
      <c r="M41" s="401" t="s">
        <v>152</v>
      </c>
      <c r="N41" s="401"/>
      <c r="O41" s="397" t="str">
        <f>IF(HACCHUSHA_YAKUSHOKU="","",HACCHUSHA_YAKUSHOKU)</f>
        <v/>
      </c>
      <c r="P41" s="397"/>
      <c r="Q41" s="397"/>
      <c r="R41" s="397"/>
      <c r="S41" s="398" t="str">
        <f>IF(HACCHUSHA_NAME="","",HACCHUSHA_NAME)</f>
        <v/>
      </c>
      <c r="T41" s="398"/>
      <c r="U41" s="398"/>
      <c r="V41" s="398"/>
      <c r="W41" s="398"/>
      <c r="X41" s="398"/>
      <c r="Y41" s="392" t="s">
        <v>205</v>
      </c>
      <c r="Z41" s="80"/>
      <c r="AA41" s="148"/>
    </row>
    <row r="42" spans="1:27" ht="18" customHeight="1">
      <c r="A42" s="147"/>
      <c r="B42" s="80"/>
      <c r="C42" s="80"/>
      <c r="D42" s="80"/>
      <c r="E42" s="80"/>
      <c r="F42" s="80"/>
      <c r="G42" s="80"/>
      <c r="H42" s="80"/>
      <c r="I42" s="80"/>
      <c r="J42" s="80"/>
      <c r="K42" s="80"/>
      <c r="L42" s="80"/>
      <c r="M42" s="401"/>
      <c r="N42" s="401"/>
      <c r="O42" s="397"/>
      <c r="P42" s="397"/>
      <c r="Q42" s="397"/>
      <c r="R42" s="397"/>
      <c r="S42" s="398"/>
      <c r="T42" s="398"/>
      <c r="U42" s="398"/>
      <c r="V42" s="398"/>
      <c r="W42" s="398"/>
      <c r="X42" s="398"/>
      <c r="Y42" s="392"/>
      <c r="Z42" s="80"/>
      <c r="AA42" s="148"/>
    </row>
    <row r="43" spans="1:27" ht="18" customHeight="1">
      <c r="A43" s="147"/>
      <c r="B43" s="80"/>
      <c r="C43" s="80"/>
      <c r="D43" s="80"/>
      <c r="E43" s="80"/>
      <c r="F43" s="80"/>
      <c r="G43" s="80"/>
      <c r="H43" s="80"/>
      <c r="I43" s="80"/>
      <c r="J43" s="80"/>
      <c r="K43" s="80"/>
      <c r="L43" s="80"/>
      <c r="M43" s="119"/>
      <c r="N43" s="119"/>
      <c r="O43" s="158"/>
      <c r="P43" s="158"/>
      <c r="Q43" s="158"/>
      <c r="R43" s="158"/>
      <c r="S43" s="158"/>
      <c r="T43" s="158"/>
      <c r="U43" s="82"/>
      <c r="V43" s="82"/>
      <c r="W43" s="82"/>
      <c r="X43" s="82"/>
      <c r="Y43" s="128"/>
      <c r="Z43" s="80"/>
      <c r="AA43" s="148"/>
    </row>
    <row r="44" spans="1:27" ht="18" customHeight="1">
      <c r="A44" s="147"/>
      <c r="B44" s="80"/>
      <c r="C44" s="80"/>
      <c r="D44" s="80"/>
      <c r="E44" s="80"/>
      <c r="F44" s="80"/>
      <c r="G44" s="80"/>
      <c r="H44" s="80"/>
      <c r="I44" s="80"/>
      <c r="J44" s="80"/>
      <c r="K44" s="80"/>
      <c r="L44" s="80"/>
      <c r="M44" s="97"/>
      <c r="N44" s="97"/>
      <c r="O44" s="128"/>
      <c r="P44" s="128"/>
      <c r="Q44" s="128"/>
      <c r="R44" s="128"/>
      <c r="S44" s="128"/>
      <c r="T44" s="128"/>
      <c r="U44" s="128"/>
      <c r="V44" s="128"/>
      <c r="W44" s="128"/>
      <c r="X44" s="128"/>
      <c r="Y44" s="128"/>
      <c r="Z44" s="80"/>
      <c r="AA44" s="148"/>
    </row>
    <row r="45" spans="1:27" ht="18" customHeight="1">
      <c r="A45" s="109"/>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10"/>
    </row>
    <row r="46" spans="1:27" ht="21" customHeight="1">
      <c r="A46" s="120"/>
      <c r="B46" s="661" t="s">
        <v>461</v>
      </c>
      <c r="C46" s="661"/>
      <c r="D46" s="661"/>
      <c r="E46" s="661"/>
      <c r="F46" s="661"/>
      <c r="G46" s="661"/>
      <c r="H46" s="661"/>
      <c r="I46" s="661"/>
      <c r="J46" s="661"/>
      <c r="K46" s="661"/>
      <c r="L46" s="661"/>
      <c r="M46" s="661"/>
      <c r="N46" s="661"/>
      <c r="O46" s="661"/>
      <c r="P46" s="661"/>
      <c r="Q46" s="661"/>
      <c r="R46" s="661"/>
      <c r="S46" s="661"/>
      <c r="T46" s="661"/>
      <c r="U46" s="661"/>
      <c r="V46" s="661"/>
      <c r="W46" s="661"/>
      <c r="X46" s="661"/>
      <c r="Y46" s="661"/>
      <c r="Z46" s="661"/>
      <c r="AA46" s="182"/>
    </row>
    <row r="47" spans="1:27" ht="21" customHeight="1">
      <c r="A47" s="182"/>
      <c r="B47" s="661" t="s">
        <v>643</v>
      </c>
      <c r="C47" s="661"/>
      <c r="D47" s="661"/>
      <c r="E47" s="661"/>
      <c r="F47" s="661"/>
      <c r="G47" s="661"/>
      <c r="H47" s="661"/>
      <c r="I47" s="661"/>
      <c r="J47" s="661"/>
      <c r="K47" s="661"/>
      <c r="L47" s="661"/>
      <c r="M47" s="661"/>
      <c r="N47" s="661"/>
      <c r="O47" s="661"/>
      <c r="P47" s="661"/>
      <c r="Q47" s="661"/>
      <c r="R47" s="661"/>
      <c r="S47" s="661"/>
      <c r="T47" s="661"/>
      <c r="U47" s="661"/>
      <c r="V47" s="661"/>
      <c r="W47" s="661"/>
      <c r="X47" s="661"/>
      <c r="Y47" s="661"/>
      <c r="Z47" s="661"/>
      <c r="AA47" s="182"/>
    </row>
    <row r="48" spans="1:27" ht="21" customHeight="1">
      <c r="A48" s="182"/>
      <c r="B48" s="661" t="s">
        <v>644</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182"/>
    </row>
    <row r="49" spans="1:27" ht="21" customHeight="1">
      <c r="A49" s="182"/>
      <c r="B49" s="661" t="s">
        <v>462</v>
      </c>
      <c r="C49" s="661"/>
      <c r="D49" s="661"/>
      <c r="E49" s="661"/>
      <c r="F49" s="661"/>
      <c r="G49" s="661"/>
      <c r="H49" s="661"/>
      <c r="I49" s="661"/>
      <c r="J49" s="661"/>
      <c r="K49" s="661"/>
      <c r="L49" s="661"/>
      <c r="M49" s="661"/>
      <c r="N49" s="661"/>
      <c r="O49" s="661"/>
      <c r="P49" s="661"/>
      <c r="Q49" s="661"/>
      <c r="R49" s="661"/>
      <c r="S49" s="661"/>
      <c r="T49" s="661"/>
      <c r="U49" s="661"/>
      <c r="V49" s="661"/>
      <c r="W49" s="661"/>
      <c r="X49" s="661"/>
      <c r="Y49" s="661"/>
      <c r="Z49" s="661"/>
      <c r="AA49" s="182"/>
    </row>
    <row r="50" spans="1:27" ht="21" customHeight="1">
      <c r="A50" s="182"/>
      <c r="B50" s="661" t="s">
        <v>645</v>
      </c>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182"/>
    </row>
    <row r="51" spans="1:27" ht="21" customHeight="1">
      <c r="A51" s="182"/>
      <c r="B51" s="661" t="s">
        <v>646</v>
      </c>
      <c r="C51" s="661"/>
      <c r="D51" s="661"/>
      <c r="E51" s="661"/>
      <c r="F51" s="661"/>
      <c r="G51" s="661"/>
      <c r="H51" s="661"/>
      <c r="I51" s="661"/>
      <c r="J51" s="661"/>
      <c r="K51" s="661"/>
      <c r="L51" s="661"/>
      <c r="M51" s="661"/>
      <c r="N51" s="661"/>
      <c r="O51" s="661"/>
      <c r="P51" s="661"/>
      <c r="Q51" s="661"/>
      <c r="R51" s="661"/>
      <c r="S51" s="661"/>
      <c r="T51" s="661"/>
      <c r="U51" s="661"/>
      <c r="V51" s="661"/>
      <c r="W51" s="661"/>
      <c r="X51" s="661"/>
      <c r="Y51" s="661"/>
      <c r="Z51" s="661"/>
      <c r="AA51" s="182"/>
    </row>
    <row r="52" spans="1:27" ht="21" customHeight="1">
      <c r="A52" s="182"/>
      <c r="B52" s="661" t="s">
        <v>647</v>
      </c>
      <c r="C52" s="661"/>
      <c r="D52" s="661"/>
      <c r="E52" s="661"/>
      <c r="F52" s="661"/>
      <c r="G52" s="661"/>
      <c r="H52" s="661"/>
      <c r="I52" s="661"/>
      <c r="J52" s="661"/>
      <c r="K52" s="661"/>
      <c r="L52" s="661"/>
      <c r="M52" s="661"/>
      <c r="N52" s="661"/>
      <c r="O52" s="661"/>
      <c r="P52" s="661"/>
      <c r="Q52" s="661"/>
      <c r="R52" s="661"/>
      <c r="S52" s="661"/>
      <c r="T52" s="661"/>
      <c r="U52" s="661"/>
      <c r="V52" s="661"/>
      <c r="W52" s="661"/>
      <c r="X52" s="661"/>
      <c r="Y52" s="661"/>
      <c r="Z52" s="661"/>
      <c r="AA52" s="182"/>
    </row>
    <row r="53" spans="1:27" ht="21" customHeight="1">
      <c r="A53" s="182"/>
      <c r="B53" s="661" t="s">
        <v>648</v>
      </c>
      <c r="C53" s="661"/>
      <c r="D53" s="661"/>
      <c r="E53" s="661"/>
      <c r="F53" s="661"/>
      <c r="G53" s="661"/>
      <c r="H53" s="661"/>
      <c r="I53" s="661"/>
      <c r="J53" s="661"/>
      <c r="K53" s="661"/>
      <c r="L53" s="661"/>
      <c r="M53" s="661"/>
      <c r="N53" s="661"/>
      <c r="O53" s="661"/>
      <c r="P53" s="661"/>
      <c r="Q53" s="661"/>
      <c r="R53" s="661"/>
      <c r="S53" s="661"/>
      <c r="T53" s="661"/>
      <c r="U53" s="661"/>
      <c r="V53" s="661"/>
      <c r="W53" s="661"/>
      <c r="X53" s="661"/>
      <c r="Y53" s="661"/>
      <c r="Z53" s="661"/>
      <c r="AA53" s="182"/>
    </row>
    <row r="54" spans="1:27" ht="21" customHeight="1">
      <c r="A54" s="182"/>
      <c r="B54" s="661" t="s">
        <v>427</v>
      </c>
      <c r="C54" s="661"/>
      <c r="D54" s="661"/>
      <c r="E54" s="661"/>
      <c r="F54" s="661"/>
      <c r="G54" s="661"/>
      <c r="H54" s="661"/>
      <c r="I54" s="661"/>
      <c r="J54" s="661"/>
      <c r="K54" s="661"/>
      <c r="L54" s="661"/>
      <c r="M54" s="661"/>
      <c r="N54" s="661"/>
      <c r="O54" s="661"/>
      <c r="P54" s="661"/>
      <c r="Q54" s="661"/>
      <c r="R54" s="661"/>
      <c r="S54" s="661"/>
      <c r="T54" s="661"/>
      <c r="U54" s="661"/>
      <c r="V54" s="661"/>
      <c r="W54" s="661"/>
      <c r="X54" s="661"/>
      <c r="Y54" s="661"/>
      <c r="Z54" s="661"/>
      <c r="AA54" s="182"/>
    </row>
    <row r="55" spans="1:27" ht="21" customHeight="1">
      <c r="A55" s="182"/>
      <c r="B55" s="661" t="s">
        <v>649</v>
      </c>
      <c r="C55" s="661"/>
      <c r="D55" s="661"/>
      <c r="E55" s="661"/>
      <c r="F55" s="661"/>
      <c r="G55" s="661"/>
      <c r="H55" s="661"/>
      <c r="I55" s="661"/>
      <c r="J55" s="661"/>
      <c r="K55" s="661"/>
      <c r="L55" s="661"/>
      <c r="M55" s="661"/>
      <c r="N55" s="661"/>
      <c r="O55" s="661"/>
      <c r="P55" s="661"/>
      <c r="Q55" s="661"/>
      <c r="R55" s="661"/>
      <c r="S55" s="661"/>
      <c r="T55" s="661"/>
      <c r="U55" s="661"/>
      <c r="V55" s="661"/>
      <c r="W55" s="661"/>
      <c r="X55" s="661"/>
      <c r="Y55" s="661"/>
      <c r="Z55" s="661"/>
      <c r="AA55" s="182"/>
    </row>
    <row r="56" spans="1:27" ht="21" customHeight="1">
      <c r="A56" s="182"/>
      <c r="B56" s="661" t="s">
        <v>650</v>
      </c>
      <c r="C56" s="661"/>
      <c r="D56" s="661"/>
      <c r="E56" s="661"/>
      <c r="F56" s="661"/>
      <c r="G56" s="661"/>
      <c r="H56" s="661"/>
      <c r="I56" s="661"/>
      <c r="J56" s="661"/>
      <c r="K56" s="661"/>
      <c r="L56" s="661"/>
      <c r="M56" s="661"/>
      <c r="N56" s="661"/>
      <c r="O56" s="661"/>
      <c r="P56" s="661"/>
      <c r="Q56" s="661"/>
      <c r="R56" s="661"/>
      <c r="S56" s="661"/>
      <c r="T56" s="661"/>
      <c r="U56" s="661"/>
      <c r="V56" s="661"/>
      <c r="W56" s="661"/>
      <c r="X56" s="661"/>
      <c r="Y56" s="661"/>
      <c r="Z56" s="661"/>
      <c r="AA56" s="182"/>
    </row>
    <row r="57" spans="1:27" ht="21" customHeight="1">
      <c r="A57" s="182"/>
      <c r="B57" s="661" t="s">
        <v>452</v>
      </c>
      <c r="C57" s="661"/>
      <c r="D57" s="661"/>
      <c r="E57" s="661"/>
      <c r="F57" s="661"/>
      <c r="G57" s="661"/>
      <c r="H57" s="661"/>
      <c r="I57" s="661"/>
      <c r="J57" s="661"/>
      <c r="K57" s="661"/>
      <c r="L57" s="661"/>
      <c r="M57" s="661"/>
      <c r="N57" s="661"/>
      <c r="O57" s="661"/>
      <c r="P57" s="661"/>
      <c r="Q57" s="661"/>
      <c r="R57" s="661"/>
      <c r="S57" s="661"/>
      <c r="T57" s="661"/>
      <c r="U57" s="661"/>
      <c r="V57" s="661"/>
      <c r="W57" s="661"/>
      <c r="X57" s="661"/>
      <c r="Y57" s="661"/>
      <c r="Z57" s="661"/>
      <c r="AA57" s="182"/>
    </row>
    <row r="58" spans="1:27" ht="21" customHeight="1">
      <c r="A58" s="182"/>
      <c r="B58" s="661" t="s">
        <v>641</v>
      </c>
      <c r="C58" s="661"/>
      <c r="D58" s="661"/>
      <c r="E58" s="661"/>
      <c r="F58" s="661"/>
      <c r="G58" s="661"/>
      <c r="H58" s="661"/>
      <c r="I58" s="661"/>
      <c r="J58" s="661"/>
      <c r="K58" s="661"/>
      <c r="L58" s="661"/>
      <c r="M58" s="661"/>
      <c r="N58" s="661"/>
      <c r="O58" s="661"/>
      <c r="P58" s="661"/>
      <c r="Q58" s="661"/>
      <c r="R58" s="661"/>
      <c r="S58" s="661"/>
      <c r="T58" s="661"/>
      <c r="U58" s="661"/>
      <c r="V58" s="661"/>
      <c r="W58" s="661"/>
      <c r="X58" s="661"/>
      <c r="Y58" s="661"/>
      <c r="Z58" s="661"/>
      <c r="AA58" s="182"/>
    </row>
    <row r="59" spans="1:27" ht="21" customHeight="1">
      <c r="A59" s="182"/>
      <c r="B59" s="661" t="s">
        <v>114</v>
      </c>
      <c r="C59" s="661"/>
      <c r="D59" s="661"/>
      <c r="E59" s="661"/>
      <c r="F59" s="661"/>
      <c r="G59" s="661"/>
      <c r="H59" s="661"/>
      <c r="I59" s="661"/>
      <c r="J59" s="661"/>
      <c r="K59" s="661"/>
      <c r="L59" s="661"/>
      <c r="M59" s="661"/>
      <c r="N59" s="661"/>
      <c r="O59" s="661"/>
      <c r="P59" s="661"/>
      <c r="Q59" s="661"/>
      <c r="R59" s="661"/>
      <c r="S59" s="661"/>
      <c r="T59" s="661"/>
      <c r="U59" s="661"/>
      <c r="V59" s="661"/>
      <c r="W59" s="661"/>
      <c r="X59" s="661"/>
      <c r="Y59" s="661"/>
      <c r="Z59" s="661"/>
      <c r="AA59" s="182"/>
    </row>
    <row r="60" spans="1:27" ht="21" customHeight="1">
      <c r="A60" s="182"/>
      <c r="B60" s="661" t="s">
        <v>464</v>
      </c>
      <c r="C60" s="661"/>
      <c r="D60" s="661"/>
      <c r="E60" s="661"/>
      <c r="F60" s="661"/>
      <c r="G60" s="661"/>
      <c r="H60" s="661"/>
      <c r="I60" s="661"/>
      <c r="J60" s="661"/>
      <c r="K60" s="661"/>
      <c r="L60" s="661"/>
      <c r="M60" s="661"/>
      <c r="N60" s="661"/>
      <c r="O60" s="661"/>
      <c r="P60" s="661"/>
      <c r="Q60" s="661"/>
      <c r="R60" s="661"/>
      <c r="S60" s="661"/>
      <c r="T60" s="661"/>
      <c r="U60" s="661"/>
      <c r="V60" s="661"/>
      <c r="W60" s="661"/>
      <c r="X60" s="661"/>
      <c r="Y60" s="661"/>
      <c r="Z60" s="661"/>
      <c r="AA60" s="182"/>
    </row>
    <row r="61" spans="1:27" ht="21" customHeight="1">
      <c r="A61" s="182"/>
      <c r="B61" s="661" t="s">
        <v>642</v>
      </c>
      <c r="C61" s="661"/>
      <c r="D61" s="661"/>
      <c r="E61" s="661"/>
      <c r="F61" s="661"/>
      <c r="G61" s="661"/>
      <c r="H61" s="661"/>
      <c r="I61" s="661"/>
      <c r="J61" s="661"/>
      <c r="K61" s="661"/>
      <c r="L61" s="661"/>
      <c r="M61" s="661"/>
      <c r="N61" s="661"/>
      <c r="O61" s="661"/>
      <c r="P61" s="661"/>
      <c r="Q61" s="661"/>
      <c r="R61" s="661"/>
      <c r="S61" s="661"/>
      <c r="T61" s="661"/>
      <c r="U61" s="661"/>
      <c r="V61" s="661"/>
      <c r="W61" s="661"/>
      <c r="X61" s="661"/>
      <c r="Y61" s="661"/>
      <c r="Z61" s="661"/>
      <c r="AA61" s="182"/>
    </row>
    <row r="62" spans="1:27" ht="21" customHeight="1">
      <c r="A62" s="182"/>
      <c r="B62" s="661" t="s">
        <v>115</v>
      </c>
      <c r="C62" s="661"/>
      <c r="D62" s="661"/>
      <c r="E62" s="661"/>
      <c r="F62" s="661"/>
      <c r="G62" s="661"/>
      <c r="H62" s="661"/>
      <c r="I62" s="661"/>
      <c r="J62" s="661"/>
      <c r="K62" s="661"/>
      <c r="L62" s="661"/>
      <c r="M62" s="661"/>
      <c r="N62" s="661"/>
      <c r="O62" s="661"/>
      <c r="P62" s="661"/>
      <c r="Q62" s="661"/>
      <c r="R62" s="661"/>
      <c r="S62" s="661"/>
      <c r="T62" s="661"/>
      <c r="U62" s="661"/>
      <c r="V62" s="661"/>
      <c r="W62" s="661"/>
      <c r="X62" s="661"/>
      <c r="Y62" s="661"/>
      <c r="Z62" s="661"/>
      <c r="AA62" s="182"/>
    </row>
    <row r="63" spans="1:27" ht="21" customHeight="1">
      <c r="A63" s="182"/>
      <c r="B63" s="661" t="s">
        <v>651</v>
      </c>
      <c r="C63" s="661"/>
      <c r="D63" s="661"/>
      <c r="E63" s="661"/>
      <c r="F63" s="661"/>
      <c r="G63" s="661"/>
      <c r="H63" s="661"/>
      <c r="I63" s="661"/>
      <c r="J63" s="661"/>
      <c r="K63" s="661"/>
      <c r="L63" s="661"/>
      <c r="M63" s="661"/>
      <c r="N63" s="661"/>
      <c r="O63" s="661"/>
      <c r="P63" s="661"/>
      <c r="Q63" s="661"/>
      <c r="R63" s="661"/>
      <c r="S63" s="661"/>
      <c r="T63" s="661"/>
      <c r="U63" s="661"/>
      <c r="V63" s="661"/>
      <c r="W63" s="661"/>
      <c r="X63" s="661"/>
      <c r="Y63" s="661"/>
      <c r="Z63" s="661"/>
      <c r="AA63" s="182"/>
    </row>
    <row r="64" spans="1:27" ht="21" customHeight="1">
      <c r="A64" s="182"/>
      <c r="B64" s="661" t="s">
        <v>652</v>
      </c>
      <c r="C64" s="661"/>
      <c r="D64" s="661"/>
      <c r="E64" s="661"/>
      <c r="F64" s="661"/>
      <c r="G64" s="661"/>
      <c r="H64" s="661"/>
      <c r="I64" s="661"/>
      <c r="J64" s="661"/>
      <c r="K64" s="661"/>
      <c r="L64" s="661"/>
      <c r="M64" s="661"/>
      <c r="N64" s="661"/>
      <c r="O64" s="661"/>
      <c r="P64" s="661"/>
      <c r="Q64" s="661"/>
      <c r="R64" s="661"/>
      <c r="S64" s="661"/>
      <c r="T64" s="661"/>
      <c r="U64" s="661"/>
      <c r="V64" s="661"/>
      <c r="W64" s="661"/>
      <c r="X64" s="661"/>
      <c r="Y64" s="661"/>
      <c r="Z64" s="661"/>
      <c r="AA64" s="182"/>
    </row>
    <row r="65" spans="1:27" ht="21" customHeight="1">
      <c r="A65" s="182"/>
      <c r="B65" s="661" t="s">
        <v>653</v>
      </c>
      <c r="C65" s="661"/>
      <c r="D65" s="661"/>
      <c r="E65" s="661"/>
      <c r="F65" s="661"/>
      <c r="G65" s="661"/>
      <c r="H65" s="661"/>
      <c r="I65" s="661"/>
      <c r="J65" s="661"/>
      <c r="K65" s="661"/>
      <c r="L65" s="661"/>
      <c r="M65" s="661"/>
      <c r="N65" s="661"/>
      <c r="O65" s="661"/>
      <c r="P65" s="661"/>
      <c r="Q65" s="661"/>
      <c r="R65" s="661"/>
      <c r="S65" s="661"/>
      <c r="T65" s="661"/>
      <c r="U65" s="661"/>
      <c r="V65" s="661"/>
      <c r="W65" s="661"/>
      <c r="X65" s="661"/>
      <c r="Y65" s="661"/>
      <c r="Z65" s="661"/>
      <c r="AA65" s="182"/>
    </row>
    <row r="66" spans="1:27" ht="21" customHeight="1">
      <c r="A66" s="182"/>
      <c r="B66" s="661"/>
      <c r="C66" s="661"/>
      <c r="D66" s="661"/>
      <c r="E66" s="661"/>
      <c r="F66" s="661"/>
      <c r="G66" s="661"/>
      <c r="H66" s="661"/>
      <c r="I66" s="661"/>
      <c r="J66" s="661"/>
      <c r="K66" s="661"/>
      <c r="L66" s="661"/>
      <c r="M66" s="661"/>
      <c r="N66" s="661"/>
      <c r="O66" s="661"/>
      <c r="P66" s="661"/>
      <c r="Q66" s="661"/>
      <c r="R66" s="661"/>
      <c r="S66" s="661"/>
      <c r="T66" s="661"/>
      <c r="U66" s="661"/>
      <c r="V66" s="661"/>
      <c r="W66" s="661"/>
      <c r="X66" s="661"/>
      <c r="Y66" s="661"/>
      <c r="Z66" s="661"/>
      <c r="AA66" s="182"/>
    </row>
    <row r="67" spans="1:27" ht="21" customHeight="1">
      <c r="A67" s="182"/>
      <c r="B67" s="661"/>
      <c r="C67" s="661"/>
      <c r="D67" s="661"/>
      <c r="E67" s="661"/>
      <c r="F67" s="661"/>
      <c r="G67" s="661"/>
      <c r="H67" s="661"/>
      <c r="I67" s="661"/>
      <c r="J67" s="661"/>
      <c r="K67" s="661"/>
      <c r="L67" s="661"/>
      <c r="M67" s="661"/>
      <c r="N67" s="661"/>
      <c r="O67" s="661"/>
      <c r="P67" s="661"/>
      <c r="Q67" s="661"/>
      <c r="R67" s="661"/>
      <c r="S67" s="661"/>
      <c r="T67" s="661"/>
      <c r="U67" s="661"/>
      <c r="V67" s="661"/>
      <c r="W67" s="661"/>
      <c r="X67" s="661"/>
      <c r="Y67" s="661"/>
      <c r="Z67" s="661"/>
      <c r="AA67" s="182"/>
    </row>
    <row r="68" spans="1:27" ht="21" customHeight="1">
      <c r="A68" s="182"/>
      <c r="B68" s="661"/>
      <c r="C68" s="661"/>
      <c r="D68" s="661"/>
      <c r="E68" s="661"/>
      <c r="F68" s="661"/>
      <c r="G68" s="661"/>
      <c r="H68" s="661"/>
      <c r="I68" s="661"/>
      <c r="J68" s="661"/>
      <c r="K68" s="661"/>
      <c r="L68" s="661"/>
      <c r="M68" s="661"/>
      <c r="N68" s="661"/>
      <c r="O68" s="661"/>
      <c r="P68" s="661"/>
      <c r="Q68" s="661"/>
      <c r="R68" s="661"/>
      <c r="S68" s="661"/>
      <c r="T68" s="661"/>
      <c r="U68" s="661"/>
      <c r="V68" s="661"/>
      <c r="W68" s="661"/>
      <c r="X68" s="661"/>
      <c r="Y68" s="661"/>
      <c r="Z68" s="661"/>
      <c r="AA68" s="182"/>
    </row>
    <row r="69" spans="1:27" ht="21" customHeight="1">
      <c r="A69" s="182"/>
      <c r="B69" s="661"/>
      <c r="C69" s="661"/>
      <c r="D69" s="661"/>
      <c r="E69" s="661"/>
      <c r="F69" s="661"/>
      <c r="G69" s="661"/>
      <c r="H69" s="661"/>
      <c r="I69" s="661"/>
      <c r="J69" s="661"/>
      <c r="K69" s="661"/>
      <c r="L69" s="661"/>
      <c r="M69" s="661"/>
      <c r="N69" s="661"/>
      <c r="O69" s="661"/>
      <c r="P69" s="661"/>
      <c r="Q69" s="661"/>
      <c r="R69" s="661"/>
      <c r="S69" s="661"/>
      <c r="T69" s="661"/>
      <c r="U69" s="661"/>
      <c r="V69" s="661"/>
      <c r="W69" s="661"/>
      <c r="X69" s="661"/>
      <c r="Y69" s="661"/>
      <c r="Z69" s="661"/>
      <c r="AA69" s="182"/>
    </row>
    <row r="70" spans="1:27" ht="21" customHeight="1">
      <c r="A70" s="182"/>
      <c r="B70" s="661"/>
      <c r="C70" s="661"/>
      <c r="D70" s="661"/>
      <c r="E70" s="661"/>
      <c r="F70" s="661"/>
      <c r="G70" s="661"/>
      <c r="H70" s="661"/>
      <c r="I70" s="661"/>
      <c r="J70" s="661"/>
      <c r="K70" s="661"/>
      <c r="L70" s="661"/>
      <c r="M70" s="661"/>
      <c r="N70" s="661"/>
      <c r="O70" s="661"/>
      <c r="P70" s="661"/>
      <c r="Q70" s="661"/>
      <c r="R70" s="661"/>
      <c r="S70" s="661"/>
      <c r="T70" s="661"/>
      <c r="U70" s="661"/>
      <c r="V70" s="661"/>
      <c r="W70" s="661"/>
      <c r="X70" s="661"/>
      <c r="Y70" s="661"/>
      <c r="Z70" s="661"/>
      <c r="AA70" s="182"/>
    </row>
    <row r="71" spans="1:27" ht="21" customHeight="1">
      <c r="A71" s="182"/>
      <c r="B71" s="661"/>
      <c r="C71" s="661"/>
      <c r="D71" s="661"/>
      <c r="E71" s="661"/>
      <c r="F71" s="661"/>
      <c r="G71" s="661"/>
      <c r="H71" s="661"/>
      <c r="I71" s="661"/>
      <c r="J71" s="661"/>
      <c r="K71" s="661"/>
      <c r="L71" s="661"/>
      <c r="M71" s="661"/>
      <c r="N71" s="661"/>
      <c r="O71" s="661"/>
      <c r="P71" s="661"/>
      <c r="Q71" s="661"/>
      <c r="R71" s="661"/>
      <c r="S71" s="661"/>
      <c r="T71" s="661"/>
      <c r="U71" s="661"/>
      <c r="V71" s="661"/>
      <c r="W71" s="661"/>
      <c r="X71" s="661"/>
      <c r="Y71" s="661"/>
      <c r="Z71" s="661"/>
      <c r="AA71" s="182"/>
    </row>
    <row r="72" spans="1:27" ht="21" customHeight="1">
      <c r="A72" s="182"/>
      <c r="B72" s="661"/>
      <c r="C72" s="661"/>
      <c r="D72" s="661"/>
      <c r="E72" s="661"/>
      <c r="F72" s="661"/>
      <c r="G72" s="661"/>
      <c r="H72" s="661"/>
      <c r="I72" s="661"/>
      <c r="J72" s="661"/>
      <c r="K72" s="661"/>
      <c r="L72" s="661"/>
      <c r="M72" s="661"/>
      <c r="N72" s="661"/>
      <c r="O72" s="661"/>
      <c r="P72" s="661"/>
      <c r="Q72" s="661"/>
      <c r="R72" s="661"/>
      <c r="S72" s="661"/>
      <c r="T72" s="661"/>
      <c r="U72" s="661"/>
      <c r="V72" s="661"/>
      <c r="W72" s="661"/>
      <c r="X72" s="661"/>
      <c r="Y72" s="661"/>
      <c r="Z72" s="661"/>
      <c r="AA72" s="182"/>
    </row>
    <row r="73" spans="1:27" ht="21" customHeight="1">
      <c r="B73" s="661"/>
      <c r="C73" s="661"/>
      <c r="D73" s="661"/>
      <c r="E73" s="661"/>
      <c r="F73" s="661"/>
      <c r="G73" s="661"/>
      <c r="H73" s="661"/>
      <c r="I73" s="661"/>
      <c r="J73" s="661"/>
      <c r="K73" s="661"/>
      <c r="L73" s="661"/>
      <c r="M73" s="661"/>
      <c r="N73" s="661"/>
      <c r="O73" s="661"/>
      <c r="P73" s="661"/>
      <c r="Q73" s="661"/>
      <c r="R73" s="661"/>
      <c r="S73" s="661"/>
      <c r="T73" s="661"/>
      <c r="U73" s="661"/>
      <c r="V73" s="661"/>
      <c r="W73" s="661"/>
      <c r="X73" s="661"/>
      <c r="Y73" s="661"/>
      <c r="Z73" s="661"/>
    </row>
    <row r="74" spans="1:27" ht="21" customHeight="1">
      <c r="B74" s="661"/>
      <c r="C74" s="661"/>
      <c r="D74" s="661"/>
      <c r="E74" s="661"/>
      <c r="F74" s="661"/>
      <c r="G74" s="661"/>
      <c r="H74" s="661"/>
      <c r="I74" s="661"/>
      <c r="J74" s="661"/>
      <c r="K74" s="661"/>
      <c r="L74" s="661"/>
      <c r="M74" s="661"/>
      <c r="N74" s="661"/>
      <c r="O74" s="661"/>
      <c r="P74" s="661"/>
      <c r="Q74" s="661"/>
      <c r="R74" s="661"/>
      <c r="S74" s="661"/>
      <c r="T74" s="661"/>
      <c r="U74" s="661"/>
      <c r="V74" s="661"/>
      <c r="W74" s="661"/>
      <c r="X74" s="661"/>
      <c r="Y74" s="661"/>
      <c r="Z74" s="661"/>
    </row>
    <row r="75" spans="1:27" ht="21" customHeight="1">
      <c r="B75" s="661"/>
      <c r="C75" s="661"/>
      <c r="D75" s="661"/>
      <c r="E75" s="661"/>
      <c r="F75" s="661"/>
      <c r="G75" s="661"/>
      <c r="H75" s="661"/>
      <c r="I75" s="661"/>
      <c r="J75" s="661"/>
      <c r="K75" s="661"/>
      <c r="L75" s="661"/>
      <c r="M75" s="661"/>
      <c r="N75" s="661"/>
      <c r="O75" s="661"/>
      <c r="P75" s="661"/>
      <c r="Q75" s="661"/>
      <c r="R75" s="661"/>
      <c r="S75" s="661"/>
      <c r="T75" s="661"/>
      <c r="U75" s="661"/>
      <c r="V75" s="661"/>
      <c r="W75" s="661"/>
      <c r="X75" s="661"/>
      <c r="Y75" s="661"/>
      <c r="Z75" s="661"/>
    </row>
    <row r="76" spans="1:27" ht="21" customHeight="1">
      <c r="B76" s="661"/>
      <c r="C76" s="661"/>
      <c r="D76" s="661"/>
      <c r="E76" s="661"/>
      <c r="F76" s="661"/>
      <c r="G76" s="661"/>
      <c r="H76" s="661"/>
      <c r="I76" s="661"/>
      <c r="J76" s="661"/>
      <c r="K76" s="661"/>
      <c r="L76" s="661"/>
      <c r="M76" s="661"/>
      <c r="N76" s="661"/>
      <c r="O76" s="661"/>
      <c r="P76" s="661"/>
      <c r="Q76" s="661"/>
      <c r="R76" s="661"/>
      <c r="S76" s="661"/>
      <c r="T76" s="661"/>
      <c r="U76" s="661"/>
      <c r="V76" s="661"/>
      <c r="W76" s="661"/>
      <c r="X76" s="661"/>
      <c r="Y76" s="661"/>
      <c r="Z76" s="661"/>
    </row>
    <row r="77" spans="1:27" ht="21" customHeight="1">
      <c r="B77" s="661"/>
      <c r="C77" s="661"/>
      <c r="D77" s="661"/>
      <c r="E77" s="661"/>
      <c r="F77" s="661"/>
      <c r="G77" s="661"/>
      <c r="H77" s="661"/>
      <c r="I77" s="661"/>
      <c r="J77" s="661"/>
      <c r="K77" s="661"/>
      <c r="L77" s="661"/>
      <c r="M77" s="661"/>
      <c r="N77" s="661"/>
      <c r="O77" s="661"/>
      <c r="P77" s="661"/>
      <c r="Q77" s="661"/>
      <c r="R77" s="661"/>
      <c r="S77" s="661"/>
      <c r="T77" s="661"/>
      <c r="U77" s="661"/>
      <c r="V77" s="661"/>
      <c r="W77" s="661"/>
      <c r="X77" s="661"/>
      <c r="Y77" s="661"/>
      <c r="Z77" s="661"/>
    </row>
    <row r="78" spans="1:27" ht="21" customHeight="1">
      <c r="B78" s="661"/>
      <c r="C78" s="661"/>
      <c r="D78" s="661"/>
      <c r="E78" s="661"/>
      <c r="F78" s="661"/>
      <c r="G78" s="661"/>
      <c r="H78" s="661"/>
      <c r="I78" s="661"/>
      <c r="J78" s="661"/>
      <c r="K78" s="661"/>
      <c r="L78" s="661"/>
      <c r="M78" s="661"/>
      <c r="N78" s="661"/>
      <c r="O78" s="661"/>
      <c r="P78" s="661"/>
      <c r="Q78" s="661"/>
      <c r="R78" s="661"/>
      <c r="S78" s="661"/>
      <c r="T78" s="661"/>
      <c r="U78" s="661"/>
      <c r="V78" s="661"/>
      <c r="W78" s="661"/>
      <c r="X78" s="661"/>
      <c r="Y78" s="661"/>
      <c r="Z78" s="661"/>
    </row>
    <row r="79" spans="1:27" ht="21" customHeight="1">
      <c r="B79" s="661"/>
      <c r="C79" s="661"/>
      <c r="D79" s="661"/>
      <c r="E79" s="661"/>
      <c r="F79" s="661"/>
      <c r="G79" s="661"/>
      <c r="H79" s="661"/>
      <c r="I79" s="661"/>
      <c r="J79" s="661"/>
      <c r="K79" s="661"/>
      <c r="L79" s="661"/>
      <c r="M79" s="661"/>
      <c r="N79" s="661"/>
      <c r="O79" s="661"/>
      <c r="P79" s="661"/>
      <c r="Q79" s="661"/>
      <c r="R79" s="661"/>
      <c r="S79" s="661"/>
      <c r="T79" s="661"/>
      <c r="U79" s="661"/>
      <c r="V79" s="661"/>
      <c r="W79" s="661"/>
      <c r="X79" s="661"/>
      <c r="Y79" s="661"/>
      <c r="Z79" s="661"/>
    </row>
    <row r="80" spans="1:27" ht="21" customHeight="1">
      <c r="B80" s="661"/>
      <c r="C80" s="661"/>
      <c r="D80" s="661"/>
      <c r="E80" s="661"/>
      <c r="F80" s="661"/>
      <c r="G80" s="661"/>
      <c r="H80" s="661"/>
      <c r="I80" s="661"/>
      <c r="J80" s="661"/>
      <c r="K80" s="661"/>
      <c r="L80" s="661"/>
      <c r="M80" s="661"/>
      <c r="N80" s="661"/>
      <c r="O80" s="661"/>
      <c r="P80" s="661"/>
      <c r="Q80" s="661"/>
      <c r="R80" s="661"/>
      <c r="S80" s="661"/>
      <c r="T80" s="661"/>
      <c r="U80" s="661"/>
      <c r="V80" s="661"/>
      <c r="W80" s="661"/>
      <c r="X80" s="661"/>
      <c r="Y80" s="661"/>
      <c r="Z80" s="661"/>
    </row>
    <row r="81" spans="2:26" ht="21" customHeight="1">
      <c r="B81" s="661"/>
      <c r="C81" s="661"/>
      <c r="D81" s="661"/>
      <c r="E81" s="661"/>
      <c r="F81" s="661"/>
      <c r="G81" s="661"/>
      <c r="H81" s="661"/>
      <c r="I81" s="661"/>
      <c r="J81" s="661"/>
      <c r="K81" s="661"/>
      <c r="L81" s="661"/>
      <c r="M81" s="661"/>
      <c r="N81" s="661"/>
      <c r="O81" s="661"/>
      <c r="P81" s="661"/>
      <c r="Q81" s="661"/>
      <c r="R81" s="661"/>
      <c r="S81" s="661"/>
      <c r="T81" s="661"/>
      <c r="U81" s="661"/>
      <c r="V81" s="661"/>
      <c r="W81" s="661"/>
      <c r="X81" s="661"/>
      <c r="Y81" s="661"/>
      <c r="Z81" s="661"/>
    </row>
    <row r="82" spans="2:26" ht="21" customHeight="1">
      <c r="B82" s="661"/>
      <c r="C82" s="661"/>
      <c r="D82" s="661"/>
      <c r="E82" s="661"/>
      <c r="F82" s="661"/>
      <c r="G82" s="661"/>
      <c r="H82" s="661"/>
      <c r="I82" s="661"/>
      <c r="J82" s="661"/>
      <c r="K82" s="661"/>
      <c r="L82" s="661"/>
      <c r="M82" s="661"/>
      <c r="N82" s="661"/>
      <c r="O82" s="661"/>
      <c r="P82" s="661"/>
      <c r="Q82" s="661"/>
      <c r="R82" s="661"/>
      <c r="S82" s="661"/>
      <c r="T82" s="661"/>
      <c r="U82" s="661"/>
      <c r="V82" s="661"/>
      <c r="W82" s="661"/>
      <c r="X82" s="661"/>
      <c r="Y82" s="661"/>
      <c r="Z82" s="661"/>
    </row>
    <row r="83" spans="2:26" ht="21" customHeight="1">
      <c r="B83" s="661"/>
      <c r="C83" s="661"/>
      <c r="D83" s="661"/>
      <c r="E83" s="661"/>
      <c r="F83" s="661"/>
      <c r="G83" s="661"/>
      <c r="H83" s="661"/>
      <c r="I83" s="661"/>
      <c r="J83" s="661"/>
      <c r="K83" s="661"/>
      <c r="L83" s="661"/>
      <c r="M83" s="661"/>
      <c r="N83" s="661"/>
      <c r="O83" s="661"/>
      <c r="P83" s="661"/>
      <c r="Q83" s="661"/>
      <c r="R83" s="661"/>
      <c r="S83" s="661"/>
      <c r="T83" s="661"/>
      <c r="U83" s="661"/>
      <c r="V83" s="661"/>
      <c r="W83" s="661"/>
      <c r="X83" s="661"/>
      <c r="Y83" s="661"/>
      <c r="Z83" s="661"/>
    </row>
  </sheetData>
  <mergeCells count="101">
    <mergeCell ref="B72:Z72"/>
    <mergeCell ref="B73:Z73"/>
    <mergeCell ref="B74:Z74"/>
    <mergeCell ref="B75:Z75"/>
    <mergeCell ref="B76:Z76"/>
    <mergeCell ref="B77:Z77"/>
    <mergeCell ref="B78:Z78"/>
    <mergeCell ref="B79:Z79"/>
    <mergeCell ref="B80:Z80"/>
    <mergeCell ref="B81:Z81"/>
    <mergeCell ref="B82:Z82"/>
    <mergeCell ref="B83:Z83"/>
    <mergeCell ref="I10:K10"/>
    <mergeCell ref="L10:N10"/>
    <mergeCell ref="O10:Q10"/>
    <mergeCell ref="I9:K9"/>
    <mergeCell ref="B61:Z61"/>
    <mergeCell ref="B62:Z62"/>
    <mergeCell ref="B48:Z48"/>
    <mergeCell ref="B49:Z49"/>
    <mergeCell ref="B50:Z50"/>
    <mergeCell ref="B51:Z51"/>
    <mergeCell ref="I13:K13"/>
    <mergeCell ref="B14:H14"/>
    <mergeCell ref="I14:K14"/>
    <mergeCell ref="W9:Z9"/>
    <mergeCell ref="B9:H9"/>
    <mergeCell ref="B12:H12"/>
    <mergeCell ref="I12:K12"/>
    <mergeCell ref="L12:N12"/>
    <mergeCell ref="R9:V9"/>
    <mergeCell ref="B10:H10"/>
    <mergeCell ref="W11:Z11"/>
    <mergeCell ref="X2:Z5"/>
    <mergeCell ref="G3:U4"/>
    <mergeCell ref="Q20:U20"/>
    <mergeCell ref="B25:Z28"/>
    <mergeCell ref="C7:G7"/>
    <mergeCell ref="C16:G16"/>
    <mergeCell ref="L22:M22"/>
    <mergeCell ref="J19:Q19"/>
    <mergeCell ref="C22:J22"/>
    <mergeCell ref="B13:H13"/>
    <mergeCell ref="W10:Z10"/>
    <mergeCell ref="R12:V12"/>
    <mergeCell ref="O12:Q12"/>
    <mergeCell ref="W12:Z12"/>
    <mergeCell ref="R14:V14"/>
    <mergeCell ref="L13:N13"/>
    <mergeCell ref="O13:Q13"/>
    <mergeCell ref="L14:N14"/>
    <mergeCell ref="O14:Q14"/>
    <mergeCell ref="W14:Z14"/>
    <mergeCell ref="B11:H11"/>
    <mergeCell ref="I11:K11"/>
    <mergeCell ref="L11:N11"/>
    <mergeCell ref="O11:Q11"/>
    <mergeCell ref="R11:V11"/>
    <mergeCell ref="H35:L35"/>
    <mergeCell ref="W13:Z13"/>
    <mergeCell ref="R13:V13"/>
    <mergeCell ref="L9:N9"/>
    <mergeCell ref="O9:Q9"/>
    <mergeCell ref="B31:C31"/>
    <mergeCell ref="C19:G19"/>
    <mergeCell ref="C20:O20"/>
    <mergeCell ref="I16:Z16"/>
    <mergeCell ref="R10:V10"/>
    <mergeCell ref="O36:X36"/>
    <mergeCell ref="M36:N36"/>
    <mergeCell ref="M34:N34"/>
    <mergeCell ref="O34:X34"/>
    <mergeCell ref="O35:X35"/>
    <mergeCell ref="M35:N35"/>
    <mergeCell ref="B46:Z46"/>
    <mergeCell ref="B47:Z47"/>
    <mergeCell ref="B58:Z58"/>
    <mergeCell ref="Y41:Y42"/>
    <mergeCell ref="M39:N40"/>
    <mergeCell ref="O39:Y40"/>
    <mergeCell ref="M41:N42"/>
    <mergeCell ref="H40:L41"/>
    <mergeCell ref="O41:R42"/>
    <mergeCell ref="S41:X42"/>
    <mergeCell ref="B63:Z63"/>
    <mergeCell ref="B64:Z64"/>
    <mergeCell ref="B59:Z59"/>
    <mergeCell ref="B60:Z60"/>
    <mergeCell ref="B55:Z55"/>
    <mergeCell ref="B56:Z56"/>
    <mergeCell ref="B54:Z54"/>
    <mergeCell ref="B71:Z71"/>
    <mergeCell ref="B52:Z52"/>
    <mergeCell ref="B53:Z53"/>
    <mergeCell ref="B65:Z65"/>
    <mergeCell ref="B66:Z66"/>
    <mergeCell ref="B67:Z67"/>
    <mergeCell ref="B68:Z68"/>
    <mergeCell ref="B69:Z69"/>
    <mergeCell ref="B70:Z70"/>
    <mergeCell ref="B57:Z57"/>
  </mergeCells>
  <phoneticPr fontId="3"/>
  <printOptions horizontalCentered="1" verticalCentered="1"/>
  <pageMargins left="0.78740157480314965" right="0.78740157480314965" top="0.78740157480314965" bottom="0.78740157480314965" header="0.59055118110236227" footer="0.59055118110236227"/>
  <pageSetup paperSize="9" orientation="portrait" r:id="rId1"/>
  <headerFooter alignWithMargins="0">
    <oddHeader>&amp;L様式第３１号</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4"/>
  <sheetViews>
    <sheetView view="pageBreakPreview" zoomScaleNormal="100" workbookViewId="0"/>
  </sheetViews>
  <sheetFormatPr defaultColWidth="3.125" defaultRowHeight="18" customHeight="1"/>
  <cols>
    <col min="1" max="16384" width="3.125" style="111"/>
  </cols>
  <sheetData>
    <row r="1" spans="1:37" ht="18" customHeight="1">
      <c r="A1" s="141"/>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3"/>
    </row>
    <row r="2" spans="1:37" ht="18" customHeight="1">
      <c r="A2" s="144"/>
      <c r="B2" s="128"/>
      <c r="C2" s="128"/>
      <c r="D2" s="128"/>
      <c r="E2" s="128"/>
      <c r="F2" s="128"/>
      <c r="G2" s="128"/>
      <c r="H2" s="128"/>
      <c r="I2" s="128"/>
      <c r="J2" s="128"/>
      <c r="K2" s="128"/>
      <c r="L2" s="128"/>
      <c r="M2" s="128"/>
      <c r="N2" s="128"/>
      <c r="O2" s="128"/>
      <c r="P2" s="128"/>
      <c r="Q2" s="128"/>
      <c r="R2" s="128"/>
      <c r="S2" s="128"/>
      <c r="T2" s="128"/>
      <c r="U2" s="128"/>
      <c r="V2" s="128"/>
      <c r="W2" s="80"/>
      <c r="X2" s="407" t="s">
        <v>172</v>
      </c>
      <c r="Y2" s="408"/>
      <c r="Z2" s="409"/>
      <c r="AA2" s="145"/>
    </row>
    <row r="3" spans="1:37" ht="18" customHeight="1">
      <c r="A3" s="144"/>
      <c r="B3" s="128"/>
      <c r="C3" s="128"/>
      <c r="D3" s="128"/>
      <c r="E3" s="128"/>
      <c r="F3" s="128"/>
      <c r="G3" s="387" t="s">
        <v>383</v>
      </c>
      <c r="H3" s="387"/>
      <c r="I3" s="387"/>
      <c r="J3" s="387"/>
      <c r="K3" s="387"/>
      <c r="L3" s="387"/>
      <c r="M3" s="387"/>
      <c r="N3" s="387"/>
      <c r="O3" s="387"/>
      <c r="P3" s="387"/>
      <c r="Q3" s="387"/>
      <c r="R3" s="387"/>
      <c r="S3" s="387"/>
      <c r="T3" s="387"/>
      <c r="U3" s="387"/>
      <c r="V3" s="128"/>
      <c r="W3" s="146"/>
      <c r="X3" s="410"/>
      <c r="Y3" s="411"/>
      <c r="Z3" s="412"/>
      <c r="AA3" s="145"/>
    </row>
    <row r="4" spans="1:37" ht="18" customHeight="1">
      <c r="A4" s="144"/>
      <c r="B4" s="128"/>
      <c r="C4" s="128"/>
      <c r="D4" s="128"/>
      <c r="E4" s="128"/>
      <c r="F4" s="128"/>
      <c r="G4" s="387"/>
      <c r="H4" s="387"/>
      <c r="I4" s="387"/>
      <c r="J4" s="387"/>
      <c r="K4" s="387"/>
      <c r="L4" s="387"/>
      <c r="M4" s="387"/>
      <c r="N4" s="387"/>
      <c r="O4" s="387"/>
      <c r="P4" s="387"/>
      <c r="Q4" s="387"/>
      <c r="R4" s="387"/>
      <c r="S4" s="387"/>
      <c r="T4" s="387"/>
      <c r="U4" s="387"/>
      <c r="V4" s="128"/>
      <c r="W4" s="146"/>
      <c r="X4" s="410"/>
      <c r="Y4" s="411"/>
      <c r="Z4" s="412"/>
      <c r="AA4" s="145"/>
    </row>
    <row r="5" spans="1:37" ht="18" customHeight="1">
      <c r="A5" s="144"/>
      <c r="B5" s="128"/>
      <c r="C5" s="128"/>
      <c r="D5" s="128"/>
      <c r="E5" s="128"/>
      <c r="F5" s="128"/>
      <c r="G5" s="128"/>
      <c r="H5" s="128"/>
      <c r="I5" s="128"/>
      <c r="J5" s="128"/>
      <c r="K5" s="128"/>
      <c r="L5" s="128"/>
      <c r="M5" s="128"/>
      <c r="N5" s="128"/>
      <c r="O5" s="128"/>
      <c r="P5" s="128"/>
      <c r="Q5" s="128"/>
      <c r="R5" s="128"/>
      <c r="S5" s="128"/>
      <c r="T5" s="128"/>
      <c r="U5" s="128"/>
      <c r="V5" s="128"/>
      <c r="W5" s="146"/>
      <c r="X5" s="413"/>
      <c r="Y5" s="414"/>
      <c r="Z5" s="415"/>
      <c r="AA5" s="145"/>
    </row>
    <row r="6" spans="1:37" ht="18" customHeight="1">
      <c r="A6" s="147"/>
      <c r="B6" s="80"/>
      <c r="C6" s="80"/>
      <c r="D6" s="80"/>
      <c r="E6" s="80"/>
      <c r="F6" s="80"/>
      <c r="G6" s="80"/>
      <c r="H6" s="80"/>
      <c r="I6" s="80"/>
      <c r="J6" s="80"/>
      <c r="K6" s="80"/>
      <c r="L6" s="80"/>
      <c r="M6" s="80"/>
      <c r="N6" s="80"/>
      <c r="O6" s="80"/>
      <c r="P6" s="80"/>
      <c r="Q6" s="80"/>
      <c r="R6" s="80"/>
      <c r="AA6" s="148"/>
    </row>
    <row r="7" spans="1:37" ht="18" customHeight="1">
      <c r="A7" s="147"/>
      <c r="B7" s="128">
        <v>1</v>
      </c>
      <c r="C7" s="660" t="s">
        <v>509</v>
      </c>
      <c r="D7" s="660"/>
      <c r="E7" s="660"/>
      <c r="F7" s="660"/>
      <c r="G7" s="80"/>
      <c r="H7" s="674" t="str">
        <f>IF(KENMEI="","",KENMEI)</f>
        <v/>
      </c>
      <c r="I7" s="674"/>
      <c r="J7" s="674"/>
      <c r="K7" s="674"/>
      <c r="L7" s="674"/>
      <c r="M7" s="674"/>
      <c r="N7" s="674"/>
      <c r="O7" s="674"/>
      <c r="P7" s="674"/>
      <c r="Q7" s="674"/>
      <c r="R7" s="674"/>
      <c r="S7" s="674"/>
      <c r="T7" s="674"/>
      <c r="U7" s="674"/>
      <c r="V7" s="674"/>
      <c r="W7" s="674"/>
      <c r="X7" s="674"/>
      <c r="Y7" s="674"/>
      <c r="Z7" s="674"/>
      <c r="AA7" s="148"/>
    </row>
    <row r="8" spans="1:37" ht="18" customHeight="1">
      <c r="A8" s="147"/>
      <c r="B8" s="128"/>
      <c r="C8" s="97"/>
      <c r="D8" s="97"/>
      <c r="E8" s="97"/>
      <c r="F8" s="97"/>
      <c r="G8" s="80"/>
      <c r="H8" s="674"/>
      <c r="I8" s="674"/>
      <c r="J8" s="674"/>
      <c r="K8" s="674"/>
      <c r="L8" s="674"/>
      <c r="M8" s="674"/>
      <c r="N8" s="674"/>
      <c r="O8" s="674"/>
      <c r="P8" s="674"/>
      <c r="Q8" s="674"/>
      <c r="R8" s="674"/>
      <c r="S8" s="674"/>
      <c r="T8" s="674"/>
      <c r="U8" s="674"/>
      <c r="V8" s="674"/>
      <c r="W8" s="674"/>
      <c r="X8" s="674"/>
      <c r="Y8" s="674"/>
      <c r="Z8" s="674"/>
      <c r="AA8" s="148"/>
    </row>
    <row r="9" spans="1:37" ht="18" customHeight="1">
      <c r="A9" s="147"/>
      <c r="B9" s="128"/>
      <c r="C9" s="97"/>
      <c r="D9" s="97"/>
      <c r="E9" s="97"/>
      <c r="F9" s="97"/>
      <c r="G9" s="80"/>
      <c r="H9" s="208"/>
      <c r="I9" s="89"/>
      <c r="J9" s="89"/>
      <c r="K9" s="89"/>
      <c r="L9" s="89"/>
      <c r="M9" s="89"/>
      <c r="N9" s="89"/>
      <c r="O9" s="89"/>
      <c r="P9" s="89"/>
      <c r="Q9" s="89"/>
      <c r="R9" s="89"/>
      <c r="S9" s="89"/>
      <c r="T9" s="89"/>
      <c r="U9" s="89"/>
      <c r="V9" s="89"/>
      <c r="W9" s="89"/>
      <c r="X9" s="89"/>
      <c r="Y9" s="89"/>
      <c r="Z9" s="89"/>
      <c r="AA9" s="148"/>
    </row>
    <row r="10" spans="1:37" ht="18" customHeight="1">
      <c r="A10" s="147"/>
      <c r="B10" s="80"/>
      <c r="C10" s="80"/>
      <c r="D10" s="80"/>
      <c r="E10" s="80"/>
      <c r="F10" s="80"/>
      <c r="G10" s="80"/>
      <c r="AA10" s="148"/>
    </row>
    <row r="11" spans="1:37" ht="18" customHeight="1">
      <c r="A11" s="147"/>
      <c r="B11" s="128">
        <v>2</v>
      </c>
      <c r="C11" s="393" t="s">
        <v>510</v>
      </c>
      <c r="D11" s="393"/>
      <c r="E11" s="393"/>
      <c r="F11" s="393"/>
      <c r="G11" s="80"/>
      <c r="H11" s="422" t="str">
        <f>IF(BASHO="","",BASHO)</f>
        <v/>
      </c>
      <c r="I11" s="422"/>
      <c r="J11" s="422"/>
      <c r="K11" s="422"/>
      <c r="L11" s="422"/>
      <c r="M11" s="422"/>
      <c r="N11" s="422"/>
      <c r="O11" s="422"/>
      <c r="P11" s="422"/>
      <c r="Q11" s="422"/>
      <c r="R11" s="422"/>
      <c r="S11" s="422"/>
      <c r="T11" s="422"/>
      <c r="U11" s="422"/>
      <c r="V11" s="422"/>
      <c r="W11" s="422"/>
      <c r="X11" s="422"/>
      <c r="Y11" s="422"/>
      <c r="Z11" s="422"/>
      <c r="AA11" s="148"/>
    </row>
    <row r="12" spans="1:37" ht="18" customHeight="1">
      <c r="A12" s="147"/>
      <c r="B12" s="128"/>
      <c r="C12" s="97"/>
      <c r="D12" s="97"/>
      <c r="E12" s="97"/>
      <c r="F12" s="97"/>
      <c r="G12" s="80"/>
      <c r="H12" s="119"/>
      <c r="I12" s="119"/>
      <c r="J12" s="119"/>
      <c r="K12" s="89"/>
      <c r="L12" s="89"/>
      <c r="M12" s="89"/>
      <c r="N12" s="89"/>
      <c r="O12" s="89"/>
      <c r="P12" s="89"/>
      <c r="Q12" s="89"/>
      <c r="R12" s="89"/>
      <c r="S12" s="89"/>
      <c r="T12" s="89"/>
      <c r="U12" s="119"/>
      <c r="V12" s="119"/>
      <c r="W12" s="128"/>
      <c r="X12" s="119"/>
      <c r="Y12" s="119"/>
      <c r="AA12" s="148"/>
    </row>
    <row r="13" spans="1:37" ht="18" customHeight="1">
      <c r="A13" s="147"/>
      <c r="B13" s="128"/>
      <c r="C13" s="97"/>
      <c r="D13" s="97"/>
      <c r="E13" s="97"/>
      <c r="F13" s="97"/>
      <c r="G13" s="80"/>
      <c r="H13" s="119"/>
      <c r="I13" s="119"/>
      <c r="J13" s="119"/>
      <c r="K13" s="89"/>
      <c r="L13" s="89"/>
      <c r="M13" s="89"/>
      <c r="N13" s="89"/>
      <c r="O13" s="89"/>
      <c r="P13" s="89"/>
      <c r="Q13" s="89"/>
      <c r="R13" s="89"/>
      <c r="S13" s="89"/>
      <c r="T13" s="89"/>
      <c r="U13" s="119"/>
      <c r="V13" s="119"/>
      <c r="W13" s="128"/>
      <c r="X13" s="119"/>
      <c r="Y13" s="119"/>
      <c r="AA13" s="148"/>
    </row>
    <row r="14" spans="1:37" ht="18" customHeight="1">
      <c r="A14" s="147"/>
      <c r="B14" s="128"/>
      <c r="C14" s="97"/>
      <c r="D14" s="97"/>
      <c r="E14" s="97"/>
      <c r="F14" s="97"/>
      <c r="G14" s="80"/>
      <c r="H14" s="119"/>
      <c r="I14" s="119"/>
      <c r="J14" s="119"/>
      <c r="K14" s="89"/>
      <c r="L14" s="89"/>
      <c r="M14" s="89"/>
      <c r="N14" s="89"/>
      <c r="O14" s="89"/>
      <c r="P14" s="89"/>
      <c r="Q14" s="89"/>
      <c r="R14" s="89"/>
      <c r="S14" s="89"/>
      <c r="T14" s="89"/>
      <c r="U14" s="119"/>
      <c r="V14" s="119"/>
      <c r="W14" s="128"/>
      <c r="X14" s="119"/>
      <c r="Y14" s="119"/>
      <c r="AA14" s="148"/>
    </row>
    <row r="15" spans="1:37" ht="18" customHeight="1">
      <c r="A15" s="147"/>
      <c r="B15" s="128">
        <v>3</v>
      </c>
      <c r="C15" s="393" t="s">
        <v>379</v>
      </c>
      <c r="D15" s="393"/>
      <c r="E15" s="393"/>
      <c r="F15" s="393"/>
      <c r="G15" s="80"/>
      <c r="H15" s="401" t="s">
        <v>175</v>
      </c>
      <c r="I15" s="401"/>
      <c r="J15" s="438" t="str">
        <f>IF(CHAKUSHU_DATE="","",CHAKUSHU_DATE)</f>
        <v/>
      </c>
      <c r="K15" s="438"/>
      <c r="L15" s="438"/>
      <c r="M15" s="438"/>
      <c r="N15" s="438"/>
      <c r="O15" s="438"/>
      <c r="P15" s="438"/>
      <c r="Q15" s="438"/>
      <c r="U15" s="149"/>
      <c r="V15" s="149"/>
      <c r="W15" s="149"/>
      <c r="X15" s="149"/>
      <c r="Y15" s="149"/>
      <c r="Z15" s="149"/>
      <c r="AA15" s="148"/>
    </row>
    <row r="16" spans="1:37" ht="18" customHeight="1">
      <c r="A16" s="147"/>
      <c r="G16" s="80"/>
      <c r="H16" s="401" t="s">
        <v>380</v>
      </c>
      <c r="I16" s="401"/>
      <c r="J16" s="551" t="str">
        <f>IF(KANSEI_DATE="","",KANSEI_DATE)</f>
        <v/>
      </c>
      <c r="K16" s="551"/>
      <c r="L16" s="551"/>
      <c r="M16" s="551"/>
      <c r="N16" s="551"/>
      <c r="O16" s="551"/>
      <c r="P16" s="551"/>
      <c r="Q16" s="551"/>
      <c r="U16" s="80"/>
      <c r="V16" s="80"/>
      <c r="W16" s="80"/>
      <c r="X16" s="80"/>
      <c r="Y16" s="80"/>
      <c r="Z16" s="80"/>
      <c r="AA16" s="148"/>
      <c r="AH16" s="80"/>
      <c r="AI16" s="80"/>
      <c r="AJ16" s="80"/>
      <c r="AK16" s="80"/>
    </row>
    <row r="17" spans="1:37" ht="18" customHeight="1">
      <c r="A17" s="147"/>
      <c r="G17" s="80"/>
      <c r="H17" s="119"/>
      <c r="I17" s="119"/>
      <c r="J17" s="128"/>
      <c r="K17" s="128"/>
      <c r="L17" s="88"/>
      <c r="M17" s="128"/>
      <c r="N17" s="88"/>
      <c r="O17" s="128"/>
      <c r="P17" s="88"/>
      <c r="Q17" s="128"/>
      <c r="U17" s="80"/>
      <c r="V17" s="80"/>
      <c r="W17" s="80"/>
      <c r="X17" s="80"/>
      <c r="Y17" s="80"/>
      <c r="Z17" s="80"/>
      <c r="AA17" s="148"/>
      <c r="AH17" s="80"/>
      <c r="AI17" s="80"/>
      <c r="AJ17" s="80"/>
      <c r="AK17" s="80"/>
    </row>
    <row r="18" spans="1:37" ht="18" customHeight="1">
      <c r="A18" s="147"/>
      <c r="G18" s="80"/>
      <c r="H18" s="119"/>
      <c r="I18" s="119"/>
      <c r="J18" s="128"/>
      <c r="K18" s="128"/>
      <c r="L18" s="88"/>
      <c r="M18" s="128"/>
      <c r="N18" s="88"/>
      <c r="O18" s="128"/>
      <c r="P18" s="88"/>
      <c r="Q18" s="128"/>
      <c r="U18" s="80"/>
      <c r="V18" s="80"/>
      <c r="W18" s="80"/>
      <c r="X18" s="80"/>
      <c r="Y18" s="80"/>
      <c r="Z18" s="80"/>
      <c r="AA18" s="148"/>
      <c r="AH18" s="80"/>
      <c r="AI18" s="80"/>
      <c r="AJ18" s="80"/>
      <c r="AK18" s="80"/>
    </row>
    <row r="19" spans="1:37" ht="18" customHeight="1">
      <c r="A19" s="147"/>
      <c r="B19" s="128">
        <v>4</v>
      </c>
      <c r="C19" s="393" t="s">
        <v>677</v>
      </c>
      <c r="D19" s="393"/>
      <c r="E19" s="393"/>
      <c r="F19" s="393"/>
      <c r="G19" s="80"/>
      <c r="H19" s="48" t="s">
        <v>390</v>
      </c>
      <c r="I19" s="663" t="str">
        <f>IF(KEIYAKU_MONEY="","",KEIYAKU_MONEY)</f>
        <v/>
      </c>
      <c r="J19" s="663"/>
      <c r="K19" s="663"/>
      <c r="L19" s="663"/>
      <c r="M19" s="663"/>
      <c r="N19" s="663"/>
      <c r="O19" s="49" t="s">
        <v>391</v>
      </c>
      <c r="U19" s="80"/>
      <c r="V19" s="128"/>
      <c r="W19" s="80"/>
      <c r="X19" s="80"/>
      <c r="Y19" s="80"/>
      <c r="Z19" s="80"/>
      <c r="AA19" s="148"/>
    </row>
    <row r="20" spans="1:37" ht="18" customHeight="1">
      <c r="A20" s="147"/>
      <c r="B20" s="98"/>
      <c r="C20" s="418" t="s">
        <v>189</v>
      </c>
      <c r="D20" s="418"/>
      <c r="E20" s="418"/>
      <c r="F20" s="418"/>
      <c r="G20" s="418"/>
      <c r="H20" s="418"/>
      <c r="I20" s="418"/>
      <c r="J20" s="418"/>
      <c r="K20" s="418"/>
      <c r="L20" s="418"/>
      <c r="M20" s="418"/>
      <c r="N20" s="418"/>
      <c r="O20" s="418"/>
      <c r="P20" s="150" t="s">
        <v>213</v>
      </c>
      <c r="Q20" s="421" t="e">
        <f>IF(ISBLANK(I19),"",ROUNDDOWN(I19*ZEIRITSU/(100+ZEIRITSU),0))</f>
        <v>#VALUE!</v>
      </c>
      <c r="R20" s="421"/>
      <c r="S20" s="421"/>
      <c r="T20" s="421"/>
      <c r="U20" s="150" t="s">
        <v>214</v>
      </c>
      <c r="Z20" s="98"/>
      <c r="AA20" s="148"/>
    </row>
    <row r="21" spans="1:37" ht="18" customHeight="1">
      <c r="A21" s="147"/>
      <c r="B21" s="98"/>
      <c r="C21" s="154"/>
      <c r="D21" s="154"/>
      <c r="E21" s="154"/>
      <c r="F21" s="154"/>
      <c r="G21" s="154"/>
      <c r="H21" s="154"/>
      <c r="I21" s="154"/>
      <c r="J21" s="154"/>
      <c r="K21" s="154"/>
      <c r="L21" s="154"/>
      <c r="M21" s="154"/>
      <c r="N21" s="154"/>
      <c r="O21" s="154"/>
      <c r="P21" s="155"/>
      <c r="Q21" s="29"/>
      <c r="R21" s="29"/>
      <c r="S21" s="29"/>
      <c r="T21" s="29"/>
      <c r="U21" s="155"/>
      <c r="Z21" s="98"/>
      <c r="AA21" s="148"/>
    </row>
    <row r="22" spans="1:37" ht="18" customHeight="1">
      <c r="A22" s="147"/>
      <c r="B22" s="98"/>
      <c r="C22" s="154"/>
      <c r="D22" s="154"/>
      <c r="E22" s="154"/>
      <c r="F22" s="154"/>
      <c r="G22" s="154"/>
      <c r="H22" s="154"/>
      <c r="I22" s="154"/>
      <c r="J22" s="154"/>
      <c r="K22" s="154"/>
      <c r="L22" s="154"/>
      <c r="M22" s="154"/>
      <c r="N22" s="154"/>
      <c r="O22" s="154"/>
      <c r="P22" s="155"/>
      <c r="Q22" s="29"/>
      <c r="R22" s="29"/>
      <c r="S22" s="29"/>
      <c r="T22" s="29"/>
      <c r="U22" s="155"/>
      <c r="Z22" s="98"/>
      <c r="AA22" s="148"/>
    </row>
    <row r="23" spans="1:37" ht="18" customHeight="1">
      <c r="A23" s="147"/>
      <c r="B23" s="128">
        <v>5</v>
      </c>
      <c r="C23" s="393" t="s">
        <v>225</v>
      </c>
      <c r="D23" s="393"/>
      <c r="E23" s="393"/>
      <c r="F23" s="393"/>
      <c r="G23" s="80"/>
      <c r="H23" s="675"/>
      <c r="I23" s="675"/>
      <c r="J23" s="675"/>
      <c r="K23" s="675"/>
      <c r="L23" s="675"/>
      <c r="M23" s="675"/>
      <c r="N23" s="675"/>
      <c r="O23" s="675"/>
      <c r="P23" s="675"/>
      <c r="Q23" s="675"/>
      <c r="R23" s="675"/>
      <c r="S23" s="675"/>
      <c r="T23" s="675"/>
      <c r="U23" s="675"/>
      <c r="V23" s="675"/>
      <c r="W23" s="80"/>
      <c r="X23" s="80"/>
      <c r="Y23" s="80"/>
      <c r="Z23" s="80"/>
      <c r="AA23" s="148"/>
    </row>
    <row r="24" spans="1:37" ht="18" customHeight="1">
      <c r="A24" s="147"/>
      <c r="B24" s="128"/>
      <c r="C24" s="97"/>
      <c r="D24" s="97"/>
      <c r="E24" s="97"/>
      <c r="F24" s="97"/>
      <c r="G24" s="80"/>
      <c r="H24" s="99"/>
      <c r="I24" s="99"/>
      <c r="J24" s="99"/>
      <c r="K24" s="99"/>
      <c r="L24" s="99"/>
      <c r="M24" s="99"/>
      <c r="N24" s="99"/>
      <c r="O24" s="99"/>
      <c r="P24" s="99"/>
      <c r="Q24" s="99"/>
      <c r="R24" s="99"/>
      <c r="S24" s="99"/>
      <c r="T24" s="99"/>
      <c r="U24" s="99"/>
      <c r="V24" s="99"/>
      <c r="W24" s="80"/>
      <c r="X24" s="80"/>
      <c r="Y24" s="80"/>
      <c r="Z24" s="80"/>
      <c r="AA24" s="148"/>
    </row>
    <row r="25" spans="1:37" ht="18" customHeight="1">
      <c r="A25" s="147"/>
      <c r="B25" s="128"/>
      <c r="C25" s="97"/>
      <c r="D25" s="97"/>
      <c r="E25" s="97"/>
      <c r="F25" s="97"/>
      <c r="G25" s="80"/>
      <c r="H25" s="99"/>
      <c r="I25" s="99"/>
      <c r="J25" s="99"/>
      <c r="K25" s="99"/>
      <c r="L25" s="99"/>
      <c r="M25" s="99"/>
      <c r="N25" s="99"/>
      <c r="O25" s="99"/>
      <c r="P25" s="99"/>
      <c r="Q25" s="99"/>
      <c r="R25" s="99"/>
      <c r="S25" s="99"/>
      <c r="T25" s="99"/>
      <c r="U25" s="99"/>
      <c r="V25" s="99"/>
      <c r="W25" s="80"/>
      <c r="X25" s="80"/>
      <c r="Y25" s="80"/>
      <c r="Z25" s="80"/>
      <c r="AA25" s="148"/>
    </row>
    <row r="26" spans="1:37" ht="18" customHeight="1">
      <c r="A26" s="147"/>
      <c r="G26" s="80"/>
      <c r="H26" s="149"/>
      <c r="I26" s="149"/>
      <c r="J26" s="149"/>
      <c r="K26" s="149"/>
      <c r="L26" s="149"/>
      <c r="M26" s="149"/>
      <c r="N26" s="149"/>
      <c r="O26" s="149"/>
      <c r="P26" s="149"/>
      <c r="Q26" s="149"/>
      <c r="S26" s="80"/>
      <c r="T26" s="80"/>
      <c r="U26" s="80"/>
      <c r="V26" s="80"/>
      <c r="W26" s="80"/>
      <c r="X26" s="80"/>
      <c r="Y26" s="80"/>
      <c r="Z26" s="80"/>
      <c r="AA26" s="148"/>
    </row>
    <row r="27" spans="1:37" ht="18" customHeight="1">
      <c r="A27" s="147"/>
      <c r="B27" s="374" t="s">
        <v>730</v>
      </c>
      <c r="C27" s="374"/>
      <c r="D27" s="374"/>
      <c r="E27" s="374"/>
      <c r="F27" s="374"/>
      <c r="G27" s="374"/>
      <c r="H27" s="374"/>
      <c r="I27" s="374"/>
      <c r="J27" s="374"/>
      <c r="K27" s="374"/>
      <c r="L27" s="374"/>
      <c r="M27" s="374"/>
      <c r="N27" s="374"/>
      <c r="O27" s="374"/>
      <c r="P27" s="374"/>
      <c r="Q27" s="374"/>
      <c r="R27" s="374"/>
      <c r="S27" s="374"/>
      <c r="T27" s="374"/>
      <c r="U27" s="374"/>
      <c r="V27" s="374"/>
      <c r="W27" s="374"/>
      <c r="X27" s="374"/>
      <c r="Y27" s="374"/>
      <c r="Z27" s="374"/>
      <c r="AA27" s="148"/>
    </row>
    <row r="28" spans="1:37" ht="18" customHeight="1">
      <c r="A28" s="147"/>
      <c r="B28" s="374"/>
      <c r="C28" s="374"/>
      <c r="D28" s="374"/>
      <c r="E28" s="374"/>
      <c r="F28" s="374"/>
      <c r="G28" s="374"/>
      <c r="H28" s="374"/>
      <c r="I28" s="374"/>
      <c r="J28" s="374"/>
      <c r="K28" s="374"/>
      <c r="L28" s="374"/>
      <c r="M28" s="374"/>
      <c r="N28" s="374"/>
      <c r="O28" s="374"/>
      <c r="P28" s="374"/>
      <c r="Q28" s="374"/>
      <c r="R28" s="374"/>
      <c r="S28" s="374"/>
      <c r="T28" s="374"/>
      <c r="U28" s="374"/>
      <c r="V28" s="374"/>
      <c r="W28" s="374"/>
      <c r="X28" s="374"/>
      <c r="Y28" s="374"/>
      <c r="Z28" s="374"/>
      <c r="AA28" s="148"/>
    </row>
    <row r="29" spans="1:37" ht="18" customHeight="1">
      <c r="A29" s="147"/>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148"/>
    </row>
    <row r="30" spans="1:37" ht="18" customHeight="1">
      <c r="A30" s="147"/>
      <c r="B30" s="80"/>
      <c r="C30" s="80"/>
      <c r="D30" s="80"/>
      <c r="M30" s="97"/>
      <c r="N30" s="97"/>
      <c r="O30" s="128"/>
      <c r="P30" s="128"/>
      <c r="Q30" s="128"/>
      <c r="R30" s="128"/>
      <c r="S30" s="128"/>
      <c r="T30" s="128"/>
      <c r="U30" s="128"/>
      <c r="V30" s="128"/>
      <c r="W30" s="128"/>
      <c r="X30" s="128"/>
      <c r="Y30" s="112"/>
      <c r="Z30" s="80"/>
      <c r="AA30" s="148"/>
    </row>
    <row r="31" spans="1:37" ht="18" customHeight="1">
      <c r="A31" s="147"/>
      <c r="B31" s="431" t="s">
        <v>655</v>
      </c>
      <c r="C31" s="431"/>
      <c r="D31" s="431"/>
      <c r="E31" s="431"/>
      <c r="F31" s="431"/>
      <c r="G31" s="431"/>
      <c r="H31" s="431"/>
      <c r="I31" s="431"/>
      <c r="J31" s="431"/>
      <c r="K31" s="431"/>
      <c r="L31" s="431"/>
      <c r="M31" s="431"/>
      <c r="N31" s="431"/>
      <c r="O31" s="431"/>
      <c r="P31" s="431"/>
      <c r="Q31" s="431"/>
      <c r="R31" s="431"/>
      <c r="S31" s="431"/>
      <c r="T31" s="431"/>
      <c r="U31" s="431"/>
      <c r="V31" s="431"/>
      <c r="W31" s="431"/>
      <c r="X31" s="431"/>
      <c r="Y31" s="431"/>
      <c r="Z31" s="431"/>
      <c r="AA31" s="148"/>
    </row>
    <row r="32" spans="1:37" ht="18" customHeight="1">
      <c r="A32" s="147"/>
      <c r="B32" s="149"/>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8"/>
    </row>
    <row r="33" spans="1:27" ht="18" customHeight="1">
      <c r="A33" s="147"/>
      <c r="B33" s="98"/>
      <c r="C33" s="98"/>
      <c r="D33" s="98"/>
      <c r="E33" s="98"/>
      <c r="F33" s="98"/>
      <c r="G33" s="98"/>
      <c r="H33" s="98"/>
      <c r="I33" s="98"/>
      <c r="J33" s="98"/>
      <c r="K33" s="98"/>
      <c r="L33" s="98"/>
      <c r="M33" s="98"/>
      <c r="N33" s="98"/>
      <c r="O33" s="98"/>
      <c r="P33" s="98"/>
      <c r="Q33" s="98"/>
      <c r="R33" s="98"/>
      <c r="S33" s="98"/>
      <c r="T33" s="98"/>
      <c r="U33" s="98"/>
      <c r="V33" s="98"/>
      <c r="W33" s="98"/>
      <c r="X33" s="98"/>
      <c r="Y33" s="98"/>
      <c r="Z33" s="98"/>
      <c r="AA33" s="148"/>
    </row>
    <row r="34" spans="1:27" ht="18" customHeight="1">
      <c r="A34" s="147"/>
      <c r="R34" s="438" t="str">
        <f>IF(KEIYAKU_DATE="","",KEIYAKU_DATE)</f>
        <v/>
      </c>
      <c r="S34" s="438"/>
      <c r="T34" s="438"/>
      <c r="U34" s="438"/>
      <c r="V34" s="438"/>
      <c r="W34" s="438"/>
      <c r="X34" s="438"/>
      <c r="Y34" s="438"/>
      <c r="AA34" s="148"/>
    </row>
    <row r="35" spans="1:27" ht="18" customHeight="1">
      <c r="A35" s="147"/>
      <c r="R35" s="128"/>
      <c r="S35" s="128"/>
      <c r="T35" s="88"/>
      <c r="U35" s="128"/>
      <c r="V35" s="88"/>
      <c r="W35" s="128"/>
      <c r="X35" s="88"/>
      <c r="Y35" s="128"/>
      <c r="AA35" s="148"/>
    </row>
    <row r="36" spans="1:27" ht="18" customHeight="1">
      <c r="A36" s="147"/>
      <c r="R36" s="128"/>
      <c r="S36" s="128"/>
      <c r="T36" s="88"/>
      <c r="U36" s="128"/>
      <c r="V36" s="88"/>
      <c r="W36" s="128"/>
      <c r="X36" s="88"/>
      <c r="Y36" s="128"/>
      <c r="AA36" s="148"/>
    </row>
    <row r="37" spans="1:27" ht="18" customHeight="1">
      <c r="A37" s="147"/>
      <c r="B37" s="393" t="s">
        <v>117</v>
      </c>
      <c r="C37" s="393"/>
      <c r="D37" s="393"/>
      <c r="E37" s="401" t="str">
        <f>IF(HACCHUSHA_YAKUSHOKU="","",HACCHUSHA_YAKUSHOKU)</f>
        <v/>
      </c>
      <c r="F37" s="401"/>
      <c r="G37" s="401"/>
      <c r="H37" s="401"/>
      <c r="I37" s="401"/>
      <c r="J37" s="128" t="s">
        <v>156</v>
      </c>
      <c r="AA37" s="148"/>
    </row>
    <row r="38" spans="1:27" ht="18" customHeight="1">
      <c r="A38" s="147"/>
      <c r="B38" s="97"/>
      <c r="C38" s="97"/>
      <c r="D38" s="97"/>
      <c r="E38" s="119"/>
      <c r="F38" s="119"/>
      <c r="G38" s="119"/>
      <c r="H38" s="119"/>
      <c r="I38" s="119"/>
      <c r="J38" s="128"/>
      <c r="AA38" s="148"/>
    </row>
    <row r="39" spans="1:27" ht="18" customHeight="1">
      <c r="A39" s="147"/>
      <c r="B39" s="97"/>
      <c r="C39" s="97"/>
      <c r="D39" s="97"/>
      <c r="E39" s="119"/>
      <c r="F39" s="119"/>
      <c r="G39" s="119"/>
      <c r="H39" s="119"/>
      <c r="I39" s="119"/>
      <c r="J39" s="128"/>
      <c r="AA39" s="148"/>
    </row>
    <row r="40" spans="1:27" ht="18" customHeight="1">
      <c r="A40" s="147"/>
      <c r="B40" s="80"/>
      <c r="C40" s="80"/>
      <c r="D40" s="80"/>
      <c r="M40" s="393" t="s">
        <v>150</v>
      </c>
      <c r="N40" s="393"/>
      <c r="O40" s="392"/>
      <c r="P40" s="392"/>
      <c r="Q40" s="392"/>
      <c r="R40" s="392"/>
      <c r="S40" s="392"/>
      <c r="T40" s="392"/>
      <c r="U40" s="392"/>
      <c r="V40" s="392"/>
      <c r="W40" s="392"/>
      <c r="X40" s="392"/>
      <c r="Y40" s="80"/>
      <c r="Z40" s="80"/>
      <c r="AA40" s="148"/>
    </row>
    <row r="41" spans="1:27" ht="18" customHeight="1">
      <c r="A41" s="147"/>
      <c r="B41" s="80"/>
      <c r="C41" s="80"/>
      <c r="D41" s="80"/>
      <c r="J41" s="393" t="s">
        <v>365</v>
      </c>
      <c r="K41" s="393"/>
      <c r="L41" s="393"/>
      <c r="M41" s="393" t="s">
        <v>151</v>
      </c>
      <c r="N41" s="393"/>
      <c r="O41" s="392"/>
      <c r="P41" s="392"/>
      <c r="Q41" s="392"/>
      <c r="R41" s="392"/>
      <c r="S41" s="392"/>
      <c r="T41" s="392"/>
      <c r="U41" s="392"/>
      <c r="V41" s="392"/>
      <c r="W41" s="392"/>
      <c r="X41" s="392"/>
      <c r="Y41" s="80"/>
      <c r="Z41" s="80"/>
      <c r="AA41" s="148"/>
    </row>
    <row r="42" spans="1:27" ht="18" customHeight="1">
      <c r="A42" s="147"/>
      <c r="B42" s="80"/>
      <c r="C42" s="80"/>
      <c r="D42" s="80"/>
      <c r="M42" s="393" t="s">
        <v>152</v>
      </c>
      <c r="N42" s="393"/>
      <c r="O42" s="392"/>
      <c r="P42" s="392"/>
      <c r="Q42" s="392"/>
      <c r="R42" s="392"/>
      <c r="S42" s="392"/>
      <c r="T42" s="392"/>
      <c r="U42" s="392"/>
      <c r="V42" s="392"/>
      <c r="W42" s="392"/>
      <c r="X42" s="392"/>
      <c r="Y42" s="112" t="s">
        <v>222</v>
      </c>
      <c r="Z42" s="80"/>
      <c r="AA42" s="148"/>
    </row>
    <row r="43" spans="1:27" ht="18" customHeight="1">
      <c r="A43" s="147"/>
      <c r="B43" s="80"/>
      <c r="C43" s="80"/>
      <c r="D43" s="80"/>
      <c r="M43" s="97"/>
      <c r="N43" s="97"/>
      <c r="O43" s="128"/>
      <c r="P43" s="128"/>
      <c r="Q43" s="128"/>
      <c r="R43" s="128"/>
      <c r="S43" s="128"/>
      <c r="T43" s="128"/>
      <c r="U43" s="128"/>
      <c r="V43" s="128"/>
      <c r="W43" s="128"/>
      <c r="X43" s="128"/>
      <c r="Y43" s="112"/>
      <c r="Z43" s="80"/>
      <c r="AA43" s="148"/>
    </row>
    <row r="44" spans="1:27" ht="18" customHeight="1">
      <c r="A44" s="109"/>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10"/>
    </row>
  </sheetData>
  <mergeCells count="29">
    <mergeCell ref="C11:F11"/>
    <mergeCell ref="C7:F7"/>
    <mergeCell ref="I19:N19"/>
    <mergeCell ref="B31:Z31"/>
    <mergeCell ref="B27:Z28"/>
    <mergeCell ref="C23:F23"/>
    <mergeCell ref="B37:D37"/>
    <mergeCell ref="E37:I37"/>
    <mergeCell ref="C19:F19"/>
    <mergeCell ref="C15:F15"/>
    <mergeCell ref="C20:O20"/>
    <mergeCell ref="H15:I15"/>
    <mergeCell ref="H23:V23"/>
    <mergeCell ref="Q20:T20"/>
    <mergeCell ref="R34:Y34"/>
    <mergeCell ref="G3:U4"/>
    <mergeCell ref="H16:I16"/>
    <mergeCell ref="X2:Z5"/>
    <mergeCell ref="H7:Z8"/>
    <mergeCell ref="H11:Z11"/>
    <mergeCell ref="J15:Q15"/>
    <mergeCell ref="J16:Q16"/>
    <mergeCell ref="J41:L41"/>
    <mergeCell ref="O42:X42"/>
    <mergeCell ref="M42:N42"/>
    <mergeCell ref="M40:N40"/>
    <mergeCell ref="O40:X40"/>
    <mergeCell ref="O41:X41"/>
    <mergeCell ref="M41:N41"/>
  </mergeCells>
  <phoneticPr fontId="3"/>
  <printOptions horizontalCentered="1" verticalCentered="1"/>
  <pageMargins left="0.78740157480314965" right="0.78740157480314965" top="0.78740157480314965" bottom="0.78740157480314965" header="0.59055118110236227" footer="0.59055118110236227"/>
  <pageSetup paperSize="9" orientation="portrait" r:id="rId1"/>
  <headerFooter alignWithMargins="0">
    <oddHeader>&amp;L様式第３２号</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4"/>
  <sheetViews>
    <sheetView view="pageBreakPreview" zoomScaleNormal="100" workbookViewId="0"/>
  </sheetViews>
  <sheetFormatPr defaultColWidth="3.125" defaultRowHeight="18" customHeight="1"/>
  <cols>
    <col min="1" max="16384" width="3.125" style="111"/>
  </cols>
  <sheetData>
    <row r="1" spans="1:27" ht="18" customHeight="1">
      <c r="A1" s="141"/>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3"/>
    </row>
    <row r="2" spans="1:27" ht="18" customHeight="1">
      <c r="A2" s="144"/>
      <c r="B2" s="128"/>
      <c r="C2" s="128"/>
      <c r="D2" s="128"/>
      <c r="E2" s="128"/>
      <c r="F2" s="128"/>
      <c r="G2" s="128"/>
      <c r="H2" s="128"/>
      <c r="I2" s="128"/>
      <c r="J2" s="128"/>
      <c r="K2" s="128"/>
      <c r="L2" s="128"/>
      <c r="M2" s="128"/>
      <c r="N2" s="128"/>
      <c r="O2" s="128"/>
      <c r="P2" s="128"/>
      <c r="Q2" s="128"/>
      <c r="R2" s="128"/>
      <c r="S2" s="128"/>
      <c r="T2" s="128"/>
      <c r="U2" s="128"/>
      <c r="V2" s="128"/>
      <c r="W2" s="80"/>
      <c r="X2" s="407" t="s">
        <v>172</v>
      </c>
      <c r="Y2" s="408"/>
      <c r="Z2" s="409"/>
      <c r="AA2" s="145"/>
    </row>
    <row r="3" spans="1:27" ht="18" customHeight="1">
      <c r="A3" s="144"/>
      <c r="B3" s="128"/>
      <c r="C3" s="128"/>
      <c r="D3" s="128"/>
      <c r="E3" s="128"/>
      <c r="F3" s="128"/>
      <c r="G3" s="387" t="s">
        <v>425</v>
      </c>
      <c r="H3" s="387"/>
      <c r="I3" s="387"/>
      <c r="J3" s="387"/>
      <c r="K3" s="387"/>
      <c r="L3" s="387"/>
      <c r="M3" s="387"/>
      <c r="N3" s="387"/>
      <c r="O3" s="387"/>
      <c r="P3" s="387"/>
      <c r="Q3" s="387"/>
      <c r="R3" s="387"/>
      <c r="S3" s="387"/>
      <c r="T3" s="387"/>
      <c r="U3" s="387"/>
      <c r="V3" s="128"/>
      <c r="W3" s="146"/>
      <c r="X3" s="410"/>
      <c r="Y3" s="411"/>
      <c r="Z3" s="412"/>
      <c r="AA3" s="145"/>
    </row>
    <row r="4" spans="1:27" ht="18" customHeight="1">
      <c r="A4" s="144"/>
      <c r="B4" s="128"/>
      <c r="C4" s="128"/>
      <c r="D4" s="128"/>
      <c r="E4" s="128"/>
      <c r="F4" s="128"/>
      <c r="G4" s="387"/>
      <c r="H4" s="387"/>
      <c r="I4" s="387"/>
      <c r="J4" s="387"/>
      <c r="K4" s="387"/>
      <c r="L4" s="387"/>
      <c r="M4" s="387"/>
      <c r="N4" s="387"/>
      <c r="O4" s="387"/>
      <c r="P4" s="387"/>
      <c r="Q4" s="387"/>
      <c r="R4" s="387"/>
      <c r="S4" s="387"/>
      <c r="T4" s="387"/>
      <c r="U4" s="387"/>
      <c r="V4" s="128"/>
      <c r="W4" s="146"/>
      <c r="X4" s="410"/>
      <c r="Y4" s="411"/>
      <c r="Z4" s="412"/>
      <c r="AA4" s="145"/>
    </row>
    <row r="5" spans="1:27" ht="18" customHeight="1">
      <c r="A5" s="144"/>
      <c r="B5" s="128"/>
      <c r="C5" s="128"/>
      <c r="D5" s="128"/>
      <c r="E5" s="128"/>
      <c r="F5" s="128"/>
      <c r="G5" s="128"/>
      <c r="H5" s="128"/>
      <c r="I5" s="128"/>
      <c r="J5" s="128"/>
      <c r="K5" s="128"/>
      <c r="L5" s="128"/>
      <c r="M5" s="128"/>
      <c r="N5" s="128"/>
      <c r="O5" s="128"/>
      <c r="P5" s="128"/>
      <c r="Q5" s="128"/>
      <c r="R5" s="128"/>
      <c r="S5" s="128"/>
      <c r="T5" s="128"/>
      <c r="U5" s="128"/>
      <c r="V5" s="128"/>
      <c r="W5" s="146"/>
      <c r="X5" s="413"/>
      <c r="Y5" s="414"/>
      <c r="Z5" s="415"/>
      <c r="AA5" s="145"/>
    </row>
    <row r="6" spans="1:27" ht="18" customHeight="1">
      <c r="A6" s="147"/>
      <c r="B6" s="80"/>
      <c r="C6" s="80"/>
      <c r="D6" s="80"/>
      <c r="E6" s="80"/>
      <c r="F6" s="80"/>
      <c r="G6" s="80"/>
      <c r="H6" s="80"/>
      <c r="I6" s="80"/>
      <c r="J6" s="80"/>
      <c r="K6" s="80"/>
      <c r="L6" s="80"/>
      <c r="M6" s="80"/>
      <c r="N6" s="80"/>
      <c r="O6" s="80"/>
      <c r="P6" s="80"/>
      <c r="Q6" s="80"/>
      <c r="R6" s="80"/>
      <c r="AA6" s="148"/>
    </row>
    <row r="7" spans="1:27" ht="18" customHeight="1">
      <c r="A7" s="147"/>
      <c r="B7" s="128">
        <v>1</v>
      </c>
      <c r="C7" s="393" t="s">
        <v>385</v>
      </c>
      <c r="D7" s="393"/>
      <c r="E7" s="393"/>
      <c r="F7" s="393"/>
      <c r="G7" s="80"/>
      <c r="H7" s="657" t="str">
        <f>IF(KENMEI="","",KENMEI)</f>
        <v/>
      </c>
      <c r="I7" s="657"/>
      <c r="J7" s="657"/>
      <c r="K7" s="657"/>
      <c r="L7" s="657"/>
      <c r="M7" s="657"/>
      <c r="N7" s="657"/>
      <c r="O7" s="657"/>
      <c r="P7" s="657"/>
      <c r="Q7" s="657"/>
      <c r="R7" s="657"/>
      <c r="S7" s="657"/>
      <c r="T7" s="657"/>
      <c r="U7" s="657"/>
      <c r="V7" s="657"/>
      <c r="W7" s="657"/>
      <c r="X7" s="657"/>
      <c r="Y7" s="657"/>
      <c r="Z7" s="657"/>
      <c r="AA7" s="148"/>
    </row>
    <row r="8" spans="1:27" ht="18" customHeight="1">
      <c r="A8" s="147"/>
      <c r="B8" s="128"/>
      <c r="C8" s="97"/>
      <c r="D8" s="97"/>
      <c r="E8" s="97"/>
      <c r="F8" s="97"/>
      <c r="G8" s="80"/>
      <c r="H8" s="657"/>
      <c r="I8" s="657"/>
      <c r="J8" s="657"/>
      <c r="K8" s="657"/>
      <c r="L8" s="657"/>
      <c r="M8" s="657"/>
      <c r="N8" s="657"/>
      <c r="O8" s="657"/>
      <c r="P8" s="657"/>
      <c r="Q8" s="657"/>
      <c r="R8" s="657"/>
      <c r="S8" s="657"/>
      <c r="T8" s="657"/>
      <c r="U8" s="657"/>
      <c r="V8" s="657"/>
      <c r="W8" s="657"/>
      <c r="X8" s="657"/>
      <c r="Y8" s="657"/>
      <c r="Z8" s="657"/>
      <c r="AA8" s="148"/>
    </row>
    <row r="9" spans="1:27" ht="18" customHeight="1">
      <c r="A9" s="147"/>
      <c r="B9" s="128"/>
      <c r="C9" s="97"/>
      <c r="D9" s="97"/>
      <c r="E9" s="97"/>
      <c r="F9" s="97"/>
      <c r="G9" s="80"/>
      <c r="H9" s="89"/>
      <c r="I9" s="89"/>
      <c r="J9" s="89"/>
      <c r="K9" s="89"/>
      <c r="L9" s="89"/>
      <c r="M9" s="89"/>
      <c r="N9" s="89"/>
      <c r="O9" s="89"/>
      <c r="P9" s="89"/>
      <c r="Q9" s="89"/>
      <c r="R9" s="89"/>
      <c r="S9" s="89"/>
      <c r="T9" s="89"/>
      <c r="U9" s="89"/>
      <c r="V9" s="89"/>
      <c r="W9" s="89"/>
      <c r="X9" s="89"/>
      <c r="Y9" s="89"/>
      <c r="Z9" s="89"/>
      <c r="AA9" s="148"/>
    </row>
    <row r="10" spans="1:27" ht="18" customHeight="1">
      <c r="A10" s="147"/>
      <c r="B10" s="80"/>
      <c r="C10" s="80"/>
      <c r="D10" s="80"/>
      <c r="E10" s="80"/>
      <c r="F10" s="80"/>
      <c r="G10" s="80"/>
      <c r="AA10" s="148"/>
    </row>
    <row r="11" spans="1:27" ht="18" customHeight="1">
      <c r="A11" s="147"/>
      <c r="B11" s="128">
        <v>2</v>
      </c>
      <c r="C11" s="392" t="s">
        <v>388</v>
      </c>
      <c r="D11" s="392"/>
      <c r="E11" s="392"/>
      <c r="F11" s="392"/>
      <c r="G11" s="80"/>
      <c r="H11" s="662" t="str">
        <f>IF(GAIYO="","",GAIYO)</f>
        <v/>
      </c>
      <c r="I11" s="662"/>
      <c r="J11" s="662"/>
      <c r="K11" s="662"/>
      <c r="L11" s="662"/>
      <c r="M11" s="662"/>
      <c r="N11" s="662"/>
      <c r="O11" s="662"/>
      <c r="P11" s="662"/>
      <c r="Q11" s="662"/>
      <c r="R11" s="662"/>
      <c r="S11" s="662"/>
      <c r="T11" s="662"/>
      <c r="U11" s="662"/>
      <c r="V11" s="662"/>
      <c r="W11" s="662"/>
      <c r="X11" s="662"/>
      <c r="Y11" s="662"/>
      <c r="Z11" s="662"/>
      <c r="AA11" s="148"/>
    </row>
    <row r="12" spans="1:27" ht="18" customHeight="1">
      <c r="A12" s="147"/>
      <c r="B12" s="128"/>
      <c r="C12" s="128"/>
      <c r="D12" s="128"/>
      <c r="E12" s="128"/>
      <c r="F12" s="128"/>
      <c r="G12" s="80"/>
      <c r="H12" s="89"/>
      <c r="I12" s="89"/>
      <c r="J12" s="89"/>
      <c r="K12" s="89"/>
      <c r="L12" s="89"/>
      <c r="M12" s="89"/>
      <c r="N12" s="89"/>
      <c r="O12" s="89"/>
      <c r="P12" s="89"/>
      <c r="Q12" s="89"/>
      <c r="R12" s="89"/>
      <c r="S12" s="89"/>
      <c r="T12" s="89"/>
      <c r="U12" s="89"/>
      <c r="V12" s="89"/>
      <c r="W12" s="89"/>
      <c r="X12" s="89"/>
      <c r="Y12" s="89"/>
      <c r="Z12" s="89"/>
      <c r="AA12" s="148"/>
    </row>
    <row r="13" spans="1:27" ht="18" customHeight="1">
      <c r="A13" s="147"/>
      <c r="B13" s="128"/>
      <c r="C13" s="128"/>
      <c r="D13" s="128"/>
      <c r="E13" s="128"/>
      <c r="F13" s="128"/>
      <c r="G13" s="80"/>
      <c r="H13" s="89"/>
      <c r="I13" s="89"/>
      <c r="J13" s="89"/>
      <c r="K13" s="89"/>
      <c r="L13" s="89"/>
      <c r="M13" s="89"/>
      <c r="N13" s="89"/>
      <c r="O13" s="89"/>
      <c r="P13" s="89"/>
      <c r="Q13" s="89"/>
      <c r="R13" s="89"/>
      <c r="S13" s="89"/>
      <c r="T13" s="89"/>
      <c r="U13" s="89"/>
      <c r="V13" s="89"/>
      <c r="W13" s="89"/>
      <c r="X13" s="89"/>
      <c r="Y13" s="89"/>
      <c r="Z13" s="89"/>
      <c r="AA13" s="148"/>
    </row>
    <row r="14" spans="1:27" ht="18" customHeight="1">
      <c r="A14" s="147"/>
      <c r="B14" s="128"/>
      <c r="C14" s="128"/>
      <c r="D14" s="128"/>
      <c r="E14" s="128"/>
      <c r="F14" s="128"/>
      <c r="G14" s="80"/>
      <c r="AA14" s="148"/>
    </row>
    <row r="15" spans="1:27" ht="18" customHeight="1">
      <c r="A15" s="147"/>
      <c r="B15" s="128">
        <v>3</v>
      </c>
      <c r="C15" s="393" t="s">
        <v>389</v>
      </c>
      <c r="D15" s="393"/>
      <c r="E15" s="393"/>
      <c r="F15" s="393"/>
      <c r="G15" s="80"/>
      <c r="H15" s="422" t="str">
        <f>IF(BASHO="","",BASHO)</f>
        <v/>
      </c>
      <c r="I15" s="422"/>
      <c r="J15" s="422"/>
      <c r="K15" s="422"/>
      <c r="L15" s="422"/>
      <c r="M15" s="422"/>
      <c r="N15" s="422"/>
      <c r="O15" s="422"/>
      <c r="P15" s="422"/>
      <c r="Q15" s="422"/>
      <c r="R15" s="422"/>
      <c r="S15" s="422"/>
      <c r="T15" s="422"/>
      <c r="U15" s="422"/>
      <c r="V15" s="422"/>
      <c r="W15" s="422"/>
      <c r="X15" s="422"/>
      <c r="Y15" s="422"/>
      <c r="Z15" s="422"/>
      <c r="AA15" s="148"/>
    </row>
    <row r="16" spans="1:27" ht="18" customHeight="1">
      <c r="A16" s="147"/>
      <c r="B16" s="128"/>
      <c r="C16" s="97"/>
      <c r="D16" s="97"/>
      <c r="E16" s="97"/>
      <c r="F16" s="97"/>
      <c r="G16" s="80"/>
      <c r="H16" s="119"/>
      <c r="I16" s="119"/>
      <c r="J16" s="119"/>
      <c r="K16" s="89"/>
      <c r="L16" s="89"/>
      <c r="M16" s="89"/>
      <c r="N16" s="89"/>
      <c r="O16" s="89"/>
      <c r="P16" s="89"/>
      <c r="Q16" s="89"/>
      <c r="R16" s="89"/>
      <c r="S16" s="89"/>
      <c r="T16" s="89"/>
      <c r="U16" s="119"/>
      <c r="V16" s="119"/>
      <c r="W16" s="128"/>
      <c r="X16" s="119"/>
      <c r="Y16" s="119"/>
      <c r="AA16" s="148"/>
    </row>
    <row r="17" spans="1:37" ht="18" customHeight="1">
      <c r="A17" s="147"/>
      <c r="B17" s="128"/>
      <c r="C17" s="97"/>
      <c r="D17" s="97"/>
      <c r="E17" s="97"/>
      <c r="F17" s="97"/>
      <c r="G17" s="80"/>
      <c r="H17" s="119"/>
      <c r="I17" s="119"/>
      <c r="J17" s="119"/>
      <c r="K17" s="89"/>
      <c r="L17" s="89"/>
      <c r="M17" s="89"/>
      <c r="N17" s="89"/>
      <c r="O17" s="89"/>
      <c r="P17" s="89"/>
      <c r="Q17" s="89"/>
      <c r="R17" s="89"/>
      <c r="S17" s="89"/>
      <c r="T17" s="89"/>
      <c r="U17" s="119"/>
      <c r="V17" s="119"/>
      <c r="W17" s="128"/>
      <c r="X17" s="119"/>
      <c r="Y17" s="119"/>
      <c r="AA17" s="148"/>
    </row>
    <row r="18" spans="1:37" ht="18" customHeight="1">
      <c r="A18" s="147"/>
      <c r="B18" s="128"/>
      <c r="C18" s="97"/>
      <c r="D18" s="97"/>
      <c r="E18" s="97"/>
      <c r="F18" s="97"/>
      <c r="G18" s="80"/>
      <c r="H18" s="119"/>
      <c r="I18" s="119"/>
      <c r="J18" s="119"/>
      <c r="K18" s="89"/>
      <c r="L18" s="89"/>
      <c r="M18" s="89"/>
      <c r="N18" s="89"/>
      <c r="O18" s="89"/>
      <c r="P18" s="89"/>
      <c r="Q18" s="89"/>
      <c r="R18" s="89"/>
      <c r="S18" s="89"/>
      <c r="T18" s="89"/>
      <c r="U18" s="119"/>
      <c r="V18" s="119"/>
      <c r="W18" s="128"/>
      <c r="X18" s="119"/>
      <c r="Y18" s="119"/>
      <c r="AA18" s="148"/>
    </row>
    <row r="19" spans="1:37" ht="18" customHeight="1">
      <c r="A19" s="147"/>
      <c r="B19" s="128">
        <v>4</v>
      </c>
      <c r="C19" s="393" t="s">
        <v>381</v>
      </c>
      <c r="D19" s="393"/>
      <c r="E19" s="393"/>
      <c r="F19" s="393"/>
      <c r="G19" s="80"/>
      <c r="H19" s="48" t="s">
        <v>390</v>
      </c>
      <c r="I19" s="663" t="str">
        <f>IF(KEIYAKU_MONEY="","",KEIYAKU_MONEY)</f>
        <v/>
      </c>
      <c r="J19" s="663"/>
      <c r="K19" s="663"/>
      <c r="L19" s="663"/>
      <c r="M19" s="663"/>
      <c r="N19" s="663"/>
      <c r="O19" s="49" t="s">
        <v>190</v>
      </c>
      <c r="U19" s="80"/>
      <c r="V19" s="128"/>
      <c r="W19" s="80"/>
      <c r="X19" s="80"/>
      <c r="Y19" s="80"/>
      <c r="Z19" s="80"/>
      <c r="AA19" s="148"/>
    </row>
    <row r="20" spans="1:37" ht="18" customHeight="1">
      <c r="A20" s="147"/>
      <c r="B20" s="98"/>
      <c r="C20" s="418" t="s">
        <v>189</v>
      </c>
      <c r="D20" s="418"/>
      <c r="E20" s="418"/>
      <c r="F20" s="418"/>
      <c r="G20" s="418"/>
      <c r="H20" s="418"/>
      <c r="I20" s="418"/>
      <c r="J20" s="418"/>
      <c r="K20" s="418"/>
      <c r="L20" s="418"/>
      <c r="M20" s="418"/>
      <c r="N20" s="418"/>
      <c r="O20" s="418"/>
      <c r="P20" s="150" t="s">
        <v>213</v>
      </c>
      <c r="Q20" s="421" t="e">
        <f>IF(ISBLANK(I19),"",ROUNDDOWN(I19*ZEIRITSU/(100+ZEIRITSU),0))</f>
        <v>#VALUE!</v>
      </c>
      <c r="R20" s="421"/>
      <c r="S20" s="421"/>
      <c r="T20" s="421"/>
      <c r="U20" s="150" t="s">
        <v>214</v>
      </c>
      <c r="Z20" s="98"/>
      <c r="AA20" s="148"/>
    </row>
    <row r="21" spans="1:37" ht="18" customHeight="1">
      <c r="A21" s="147"/>
      <c r="B21" s="98"/>
      <c r="C21" s="154"/>
      <c r="D21" s="154"/>
      <c r="E21" s="154"/>
      <c r="F21" s="154"/>
      <c r="G21" s="154"/>
      <c r="H21" s="154"/>
      <c r="I21" s="154"/>
      <c r="J21" s="154"/>
      <c r="K21" s="154"/>
      <c r="L21" s="154"/>
      <c r="M21" s="154"/>
      <c r="N21" s="154"/>
      <c r="O21" s="154"/>
      <c r="P21" s="155"/>
      <c r="Q21" s="29"/>
      <c r="R21" s="29"/>
      <c r="S21" s="29"/>
      <c r="T21" s="29"/>
      <c r="U21" s="155"/>
      <c r="Z21" s="98"/>
      <c r="AA21" s="148"/>
    </row>
    <row r="22" spans="1:37" ht="18" customHeight="1">
      <c r="A22" s="147"/>
      <c r="G22" s="80"/>
      <c r="H22" s="149"/>
      <c r="I22" s="149"/>
      <c r="J22" s="149"/>
      <c r="K22" s="149"/>
      <c r="L22" s="149"/>
      <c r="M22" s="149"/>
      <c r="N22" s="149"/>
      <c r="O22" s="149"/>
      <c r="P22" s="149"/>
      <c r="Q22" s="149"/>
      <c r="S22" s="80"/>
      <c r="T22" s="80"/>
      <c r="U22" s="80"/>
      <c r="V22" s="80"/>
      <c r="W22" s="80"/>
      <c r="X22" s="80"/>
      <c r="Y22" s="80"/>
      <c r="Z22" s="80"/>
      <c r="AA22" s="148"/>
    </row>
    <row r="23" spans="1:37" ht="18" customHeight="1">
      <c r="A23" s="147"/>
      <c r="B23" s="128">
        <v>5</v>
      </c>
      <c r="C23" s="393" t="s">
        <v>387</v>
      </c>
      <c r="D23" s="393"/>
      <c r="E23" s="393"/>
      <c r="F23" s="393"/>
      <c r="G23" s="80"/>
      <c r="H23" s="438" t="str">
        <f>IF(KANSEI_DATE="","",KANSEI_DATE)</f>
        <v/>
      </c>
      <c r="I23" s="438"/>
      <c r="J23" s="438"/>
      <c r="K23" s="438"/>
      <c r="L23" s="438"/>
      <c r="M23" s="438"/>
      <c r="N23" s="438"/>
      <c r="O23" s="438"/>
      <c r="U23" s="149"/>
      <c r="V23" s="149"/>
      <c r="W23" s="149"/>
      <c r="X23" s="149"/>
      <c r="Y23" s="149"/>
      <c r="Z23" s="149"/>
      <c r="AA23" s="148"/>
    </row>
    <row r="24" spans="1:37" ht="18" customHeight="1">
      <c r="A24" s="147"/>
      <c r="B24" s="128"/>
      <c r="C24" s="97"/>
      <c r="D24" s="97"/>
      <c r="E24" s="97"/>
      <c r="F24" s="97"/>
      <c r="G24" s="80"/>
      <c r="H24" s="128"/>
      <c r="I24" s="128"/>
      <c r="J24" s="88"/>
      <c r="K24" s="128"/>
      <c r="L24" s="88"/>
      <c r="M24" s="128"/>
      <c r="N24" s="88"/>
      <c r="O24" s="128"/>
      <c r="U24" s="149"/>
      <c r="V24" s="149"/>
      <c r="W24" s="149"/>
      <c r="X24" s="149"/>
      <c r="Y24" s="149"/>
      <c r="Z24" s="149"/>
      <c r="AA24" s="148"/>
    </row>
    <row r="25" spans="1:37" ht="18" customHeight="1">
      <c r="A25" s="147"/>
      <c r="B25" s="128"/>
      <c r="C25" s="97"/>
      <c r="D25" s="97"/>
      <c r="E25" s="97"/>
      <c r="F25" s="97"/>
      <c r="G25" s="80"/>
      <c r="H25" s="128"/>
      <c r="I25" s="128"/>
      <c r="J25" s="88"/>
      <c r="K25" s="128"/>
      <c r="L25" s="88"/>
      <c r="M25" s="128"/>
      <c r="N25" s="88"/>
      <c r="O25" s="128"/>
      <c r="U25" s="149"/>
      <c r="V25" s="149"/>
      <c r="W25" s="149"/>
      <c r="X25" s="149"/>
      <c r="Y25" s="149"/>
      <c r="Z25" s="149"/>
      <c r="AA25" s="148"/>
    </row>
    <row r="26" spans="1:37" ht="18" customHeight="1">
      <c r="A26" s="147"/>
      <c r="G26" s="80"/>
      <c r="U26" s="80"/>
      <c r="V26" s="80"/>
      <c r="W26" s="80"/>
      <c r="X26" s="80"/>
      <c r="Y26" s="80"/>
      <c r="Z26" s="80"/>
      <c r="AA26" s="148"/>
      <c r="AH26" s="80"/>
      <c r="AI26" s="80"/>
      <c r="AJ26" s="80"/>
      <c r="AK26" s="80"/>
    </row>
    <row r="27" spans="1:37" ht="18" customHeight="1">
      <c r="A27" s="147"/>
      <c r="B27" s="374" t="s">
        <v>731</v>
      </c>
      <c r="C27" s="374"/>
      <c r="D27" s="374"/>
      <c r="E27" s="374"/>
      <c r="F27" s="374"/>
      <c r="G27" s="374"/>
      <c r="H27" s="374"/>
      <c r="I27" s="374"/>
      <c r="J27" s="374"/>
      <c r="K27" s="374"/>
      <c r="L27" s="374"/>
      <c r="M27" s="374"/>
      <c r="N27" s="374"/>
      <c r="O27" s="374"/>
      <c r="P27" s="374"/>
      <c r="Q27" s="374"/>
      <c r="R27" s="374"/>
      <c r="S27" s="374"/>
      <c r="T27" s="374"/>
      <c r="U27" s="374"/>
      <c r="V27" s="374"/>
      <c r="W27" s="374"/>
      <c r="X27" s="374"/>
      <c r="Y27" s="374"/>
      <c r="Z27" s="374"/>
      <c r="AA27" s="148"/>
    </row>
    <row r="28" spans="1:37" ht="18" customHeight="1">
      <c r="A28" s="147"/>
      <c r="B28" s="374"/>
      <c r="C28" s="374"/>
      <c r="D28" s="374"/>
      <c r="E28" s="374"/>
      <c r="F28" s="374"/>
      <c r="G28" s="374"/>
      <c r="H28" s="374"/>
      <c r="I28" s="374"/>
      <c r="J28" s="374"/>
      <c r="K28" s="374"/>
      <c r="L28" s="374"/>
      <c r="M28" s="374"/>
      <c r="N28" s="374"/>
      <c r="O28" s="374"/>
      <c r="P28" s="374"/>
      <c r="Q28" s="374"/>
      <c r="R28" s="374"/>
      <c r="S28" s="374"/>
      <c r="T28" s="374"/>
      <c r="U28" s="374"/>
      <c r="V28" s="374"/>
      <c r="W28" s="374"/>
      <c r="X28" s="374"/>
      <c r="Y28" s="374"/>
      <c r="Z28" s="374"/>
      <c r="AA28" s="148"/>
    </row>
    <row r="29" spans="1:37" ht="18" customHeight="1">
      <c r="A29" s="147"/>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148"/>
    </row>
    <row r="30" spans="1:37" ht="18" customHeight="1">
      <c r="A30" s="147"/>
      <c r="B30" s="98"/>
      <c r="C30" s="98"/>
      <c r="D30" s="98"/>
      <c r="E30" s="98"/>
      <c r="F30" s="98"/>
      <c r="G30" s="98"/>
      <c r="H30" s="98"/>
      <c r="I30" s="98"/>
      <c r="J30" s="98"/>
      <c r="K30" s="98"/>
      <c r="L30" s="98"/>
      <c r="M30" s="98"/>
      <c r="N30" s="98"/>
      <c r="O30" s="98"/>
      <c r="P30" s="98"/>
      <c r="Q30" s="98"/>
      <c r="R30" s="98"/>
      <c r="S30" s="98"/>
      <c r="T30" s="98"/>
      <c r="U30" s="98"/>
      <c r="V30" s="98"/>
      <c r="W30" s="98"/>
      <c r="X30" s="98"/>
      <c r="Y30" s="98"/>
      <c r="Z30" s="98"/>
      <c r="AA30" s="148"/>
    </row>
    <row r="31" spans="1:37" ht="18" customHeight="1">
      <c r="A31" s="147"/>
      <c r="B31" s="431" t="s">
        <v>484</v>
      </c>
      <c r="C31" s="431"/>
      <c r="D31" s="431"/>
      <c r="E31" s="431"/>
      <c r="F31" s="431"/>
      <c r="G31" s="431"/>
      <c r="H31" s="431"/>
      <c r="I31" s="431"/>
      <c r="J31" s="431"/>
      <c r="K31" s="431"/>
      <c r="L31" s="431"/>
      <c r="M31" s="431"/>
      <c r="N31" s="431"/>
      <c r="O31" s="431"/>
      <c r="P31" s="431"/>
      <c r="Q31" s="431"/>
      <c r="R31" s="431"/>
      <c r="S31" s="431"/>
      <c r="T31" s="431"/>
      <c r="U31" s="431"/>
      <c r="V31" s="431"/>
      <c r="W31" s="431"/>
      <c r="X31" s="431"/>
      <c r="Y31" s="431"/>
      <c r="Z31" s="431"/>
      <c r="AA31" s="148"/>
    </row>
    <row r="32" spans="1:37" ht="18" customHeight="1">
      <c r="A32" s="147"/>
      <c r="B32" s="149"/>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8"/>
    </row>
    <row r="33" spans="1:27" ht="18" customHeight="1">
      <c r="A33" s="147"/>
      <c r="B33" s="80"/>
      <c r="C33" s="80"/>
      <c r="D33" s="80"/>
      <c r="E33" s="80"/>
      <c r="F33" s="80"/>
      <c r="G33" s="80"/>
      <c r="H33" s="80"/>
      <c r="I33" s="80"/>
      <c r="J33" s="80"/>
      <c r="K33" s="80"/>
      <c r="L33" s="80"/>
      <c r="M33" s="97"/>
      <c r="N33" s="97"/>
      <c r="O33" s="128"/>
      <c r="P33" s="128"/>
      <c r="Q33" s="128"/>
      <c r="R33" s="128"/>
      <c r="S33" s="128"/>
      <c r="T33" s="128"/>
      <c r="U33" s="128"/>
      <c r="V33" s="128"/>
      <c r="W33" s="128"/>
      <c r="X33" s="128"/>
      <c r="Y33" s="128"/>
      <c r="Z33" s="80"/>
      <c r="AA33" s="148"/>
    </row>
    <row r="34" spans="1:27" ht="18" customHeight="1">
      <c r="A34" s="147"/>
      <c r="B34" s="80"/>
      <c r="C34" s="80"/>
      <c r="D34" s="80"/>
      <c r="E34" s="80"/>
      <c r="F34" s="80"/>
      <c r="G34" s="80"/>
      <c r="H34" s="80"/>
      <c r="I34" s="80"/>
      <c r="J34" s="80"/>
      <c r="K34" s="80"/>
      <c r="L34" s="80"/>
      <c r="M34" s="80"/>
      <c r="N34" s="80"/>
      <c r="O34" s="80"/>
      <c r="P34" s="80"/>
      <c r="Q34" s="80"/>
      <c r="R34" s="401" t="str">
        <f>IF(GENGO="","",GENGO)</f>
        <v>令和</v>
      </c>
      <c r="S34" s="401"/>
      <c r="T34" s="209"/>
      <c r="U34" s="128" t="s">
        <v>142</v>
      </c>
      <c r="V34" s="209"/>
      <c r="W34" s="128" t="s">
        <v>129</v>
      </c>
      <c r="X34" s="209"/>
      <c r="Y34" s="128" t="s">
        <v>128</v>
      </c>
      <c r="Z34" s="80"/>
      <c r="AA34" s="148"/>
    </row>
    <row r="35" spans="1:27" ht="18" customHeight="1">
      <c r="A35" s="147"/>
      <c r="B35" s="80"/>
      <c r="C35" s="80"/>
      <c r="D35" s="80"/>
      <c r="E35" s="80"/>
      <c r="F35" s="80"/>
      <c r="G35" s="80"/>
      <c r="H35" s="80"/>
      <c r="I35" s="80"/>
      <c r="J35" s="80"/>
      <c r="K35" s="80"/>
      <c r="L35" s="80"/>
      <c r="M35" s="80"/>
      <c r="N35" s="80"/>
      <c r="O35" s="80"/>
      <c r="P35" s="80"/>
      <c r="Q35" s="80"/>
      <c r="R35" s="128"/>
      <c r="S35" s="128"/>
      <c r="T35" s="88"/>
      <c r="U35" s="128"/>
      <c r="V35" s="88"/>
      <c r="W35" s="128"/>
      <c r="X35" s="88"/>
      <c r="Y35" s="128"/>
      <c r="Z35" s="80"/>
      <c r="AA35" s="148"/>
    </row>
    <row r="36" spans="1:27" ht="18" customHeight="1">
      <c r="A36" s="147"/>
      <c r="B36" s="80"/>
      <c r="C36" s="80"/>
      <c r="D36" s="80"/>
      <c r="E36" s="80"/>
      <c r="F36" s="80"/>
      <c r="G36" s="80"/>
      <c r="H36" s="80"/>
      <c r="I36" s="80"/>
      <c r="J36" s="80"/>
      <c r="K36" s="80"/>
      <c r="L36" s="80"/>
      <c r="M36" s="80"/>
      <c r="N36" s="80"/>
      <c r="O36" s="80"/>
      <c r="P36" s="80"/>
      <c r="Q36" s="80"/>
      <c r="R36" s="128"/>
      <c r="S36" s="128"/>
      <c r="T36" s="88"/>
      <c r="U36" s="128"/>
      <c r="V36" s="88"/>
      <c r="W36" s="128"/>
      <c r="X36" s="88"/>
      <c r="Y36" s="128"/>
      <c r="Z36" s="80"/>
      <c r="AA36" s="148"/>
    </row>
    <row r="37" spans="1:27" ht="18" customHeight="1">
      <c r="A37" s="147"/>
      <c r="B37" s="393" t="s">
        <v>155</v>
      </c>
      <c r="C37" s="393"/>
      <c r="D37" s="393"/>
      <c r="E37" s="401" t="str">
        <f>IF(HACCHUSHA_YAKUSHOKU="","",HACCHUSHA_YAKUSHOKU)</f>
        <v/>
      </c>
      <c r="F37" s="401"/>
      <c r="G37" s="401"/>
      <c r="H37" s="401"/>
      <c r="I37" s="401"/>
      <c r="J37" s="128" t="s">
        <v>156</v>
      </c>
      <c r="AA37" s="148"/>
    </row>
    <row r="38" spans="1:27" ht="18" customHeight="1">
      <c r="A38" s="147"/>
      <c r="B38" s="97"/>
      <c r="C38" s="97"/>
      <c r="D38" s="97"/>
      <c r="E38" s="119"/>
      <c r="F38" s="119"/>
      <c r="G38" s="119"/>
      <c r="H38" s="119"/>
      <c r="I38" s="119"/>
      <c r="J38" s="128"/>
      <c r="AA38" s="148"/>
    </row>
    <row r="39" spans="1:27" ht="18" customHeight="1">
      <c r="A39" s="147"/>
      <c r="B39" s="97"/>
      <c r="C39" s="97"/>
      <c r="D39" s="97"/>
      <c r="E39" s="119"/>
      <c r="F39" s="119"/>
      <c r="G39" s="119"/>
      <c r="H39" s="119"/>
      <c r="I39" s="119"/>
      <c r="J39" s="128"/>
      <c r="AA39" s="148"/>
    </row>
    <row r="40" spans="1:27" ht="18" customHeight="1">
      <c r="A40" s="147"/>
      <c r="B40" s="80"/>
      <c r="C40" s="80"/>
      <c r="D40" s="80"/>
      <c r="M40" s="393" t="s">
        <v>150</v>
      </c>
      <c r="N40" s="393"/>
      <c r="O40" s="392"/>
      <c r="P40" s="392"/>
      <c r="Q40" s="392"/>
      <c r="R40" s="392"/>
      <c r="S40" s="392"/>
      <c r="T40" s="392"/>
      <c r="U40" s="392"/>
      <c r="V40" s="392"/>
      <c r="W40" s="392"/>
      <c r="X40" s="392"/>
      <c r="Y40" s="80"/>
      <c r="Z40" s="80"/>
      <c r="AA40" s="148"/>
    </row>
    <row r="41" spans="1:27" ht="18" customHeight="1">
      <c r="A41" s="147"/>
      <c r="B41" s="80"/>
      <c r="C41" s="80"/>
      <c r="D41" s="80"/>
      <c r="J41" s="393" t="s">
        <v>384</v>
      </c>
      <c r="K41" s="393"/>
      <c r="L41" s="393"/>
      <c r="M41" s="393" t="s">
        <v>151</v>
      </c>
      <c r="N41" s="393"/>
      <c r="O41" s="392"/>
      <c r="P41" s="392"/>
      <c r="Q41" s="392"/>
      <c r="R41" s="392"/>
      <c r="S41" s="392"/>
      <c r="T41" s="392"/>
      <c r="U41" s="392"/>
      <c r="V41" s="392"/>
      <c r="W41" s="392"/>
      <c r="X41" s="392"/>
      <c r="Y41" s="80"/>
      <c r="Z41" s="80"/>
      <c r="AA41" s="148"/>
    </row>
    <row r="42" spans="1:27" ht="18" customHeight="1">
      <c r="A42" s="147"/>
      <c r="B42" s="80"/>
      <c r="C42" s="80"/>
      <c r="D42" s="80"/>
      <c r="M42" s="393" t="s">
        <v>152</v>
      </c>
      <c r="N42" s="393"/>
      <c r="O42" s="392"/>
      <c r="P42" s="392"/>
      <c r="Q42" s="392"/>
      <c r="R42" s="392"/>
      <c r="S42" s="392"/>
      <c r="T42" s="392"/>
      <c r="U42" s="392"/>
      <c r="V42" s="392"/>
      <c r="W42" s="392"/>
      <c r="X42" s="392"/>
      <c r="Y42" s="112" t="s">
        <v>222</v>
      </c>
      <c r="Z42" s="80"/>
      <c r="AA42" s="148"/>
    </row>
    <row r="43" spans="1:27" ht="18" customHeight="1">
      <c r="A43" s="147"/>
      <c r="B43" s="80"/>
      <c r="C43" s="80"/>
      <c r="D43" s="80"/>
      <c r="M43" s="97"/>
      <c r="N43" s="97"/>
      <c r="O43" s="128"/>
      <c r="P43" s="128"/>
      <c r="Q43" s="128"/>
      <c r="R43" s="128"/>
      <c r="S43" s="128"/>
      <c r="T43" s="128"/>
      <c r="U43" s="128"/>
      <c r="V43" s="128"/>
      <c r="W43" s="128"/>
      <c r="X43" s="128"/>
      <c r="Y43" s="112"/>
      <c r="Z43" s="80"/>
      <c r="AA43" s="148"/>
    </row>
    <row r="44" spans="1:27" ht="18" customHeight="1">
      <c r="A44" s="109"/>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10"/>
    </row>
  </sheetData>
  <mergeCells count="26">
    <mergeCell ref="H15:Z15"/>
    <mergeCell ref="G3:U4"/>
    <mergeCell ref="C11:F11"/>
    <mergeCell ref="B27:Z28"/>
    <mergeCell ref="C20:O20"/>
    <mergeCell ref="H11:Z11"/>
    <mergeCell ref="C7:F7"/>
    <mergeCell ref="C15:F15"/>
    <mergeCell ref="C23:F23"/>
    <mergeCell ref="C19:F19"/>
    <mergeCell ref="I19:N19"/>
    <mergeCell ref="X2:Z5"/>
    <mergeCell ref="H7:Z8"/>
    <mergeCell ref="H23:O23"/>
    <mergeCell ref="Q20:T20"/>
    <mergeCell ref="B31:Z31"/>
    <mergeCell ref="B37:D37"/>
    <mergeCell ref="E37:I37"/>
    <mergeCell ref="O42:X42"/>
    <mergeCell ref="M42:N42"/>
    <mergeCell ref="J41:L41"/>
    <mergeCell ref="R34:S34"/>
    <mergeCell ref="M41:N41"/>
    <mergeCell ref="O41:X41"/>
    <mergeCell ref="M40:N40"/>
    <mergeCell ref="O40:X40"/>
  </mergeCells>
  <phoneticPr fontId="3"/>
  <printOptions horizontalCentered="1" verticalCentered="1"/>
  <pageMargins left="0.78740157480314965" right="0.78740157480314965" top="0.78740157480314965" bottom="0.78740157480314965" header="0.59055118110236227" footer="0.59055118110236227"/>
  <pageSetup paperSize="9" orientation="portrait" r:id="rId1"/>
  <headerFooter alignWithMargins="0">
    <oddHeader>&amp;L様式第３３号</odd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view="pageBreakPreview" zoomScaleNormal="100" workbookViewId="0"/>
  </sheetViews>
  <sheetFormatPr defaultColWidth="3.125" defaultRowHeight="18" customHeight="1"/>
  <cols>
    <col min="1" max="16384" width="3.125" style="111"/>
  </cols>
  <sheetData>
    <row r="1" spans="1:27" ht="18" customHeight="1">
      <c r="A1" s="141"/>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3"/>
    </row>
    <row r="2" spans="1:27" ht="18" customHeight="1">
      <c r="A2" s="386" t="s">
        <v>468</v>
      </c>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8"/>
    </row>
    <row r="3" spans="1:27" ht="18" customHeight="1">
      <c r="A3" s="386"/>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8"/>
    </row>
    <row r="4" spans="1:27" ht="18" customHeight="1">
      <c r="A4" s="147"/>
      <c r="B4" s="80"/>
      <c r="C4" s="80"/>
      <c r="D4" s="80"/>
      <c r="E4" s="80"/>
      <c r="F4" s="80"/>
      <c r="G4" s="80"/>
      <c r="H4" s="80"/>
      <c r="I4" s="80"/>
      <c r="J4" s="80"/>
      <c r="K4" s="80"/>
      <c r="L4" s="80"/>
      <c r="M4" s="80"/>
      <c r="N4" s="80"/>
      <c r="O4" s="80"/>
      <c r="P4" s="80"/>
      <c r="Q4" s="80"/>
      <c r="R4" s="80"/>
      <c r="S4" s="80"/>
      <c r="T4" s="80"/>
      <c r="U4" s="80"/>
      <c r="V4" s="80"/>
      <c r="W4" s="80"/>
      <c r="X4" s="80"/>
      <c r="Y4" s="80"/>
      <c r="Z4" s="80"/>
      <c r="AA4" s="148"/>
    </row>
    <row r="5" spans="1:27" ht="18" customHeight="1">
      <c r="A5" s="147"/>
      <c r="B5" s="128">
        <v>1</v>
      </c>
      <c r="C5" s="393" t="s">
        <v>509</v>
      </c>
      <c r="D5" s="393"/>
      <c r="E5" s="393"/>
      <c r="F5" s="393"/>
      <c r="G5" s="393"/>
      <c r="H5" s="393"/>
      <c r="I5" s="393"/>
      <c r="J5" s="66"/>
      <c r="K5" s="428" t="str">
        <f>IF(KENMEI="","",KENMEI)</f>
        <v/>
      </c>
      <c r="L5" s="428"/>
      <c r="M5" s="428"/>
      <c r="N5" s="428"/>
      <c r="O5" s="428"/>
      <c r="P5" s="428"/>
      <c r="Q5" s="428"/>
      <c r="R5" s="428"/>
      <c r="S5" s="428"/>
      <c r="T5" s="428"/>
      <c r="U5" s="428"/>
      <c r="V5" s="428"/>
      <c r="W5" s="428"/>
      <c r="X5" s="428"/>
      <c r="Y5" s="428"/>
      <c r="Z5" s="428"/>
      <c r="AA5" s="148"/>
    </row>
    <row r="6" spans="1:27" ht="18" customHeight="1">
      <c r="A6" s="147"/>
      <c r="B6" s="80"/>
      <c r="C6" s="80"/>
      <c r="D6" s="80"/>
      <c r="E6" s="80"/>
      <c r="F6" s="80"/>
      <c r="G6" s="80"/>
      <c r="H6" s="45"/>
      <c r="I6" s="45"/>
      <c r="J6" s="45"/>
      <c r="K6" s="428"/>
      <c r="L6" s="428"/>
      <c r="M6" s="428"/>
      <c r="N6" s="428"/>
      <c r="O6" s="428"/>
      <c r="P6" s="428"/>
      <c r="Q6" s="428"/>
      <c r="R6" s="428"/>
      <c r="S6" s="428"/>
      <c r="T6" s="428"/>
      <c r="U6" s="428"/>
      <c r="V6" s="428"/>
      <c r="W6" s="428"/>
      <c r="X6" s="428"/>
      <c r="Y6" s="428"/>
      <c r="Z6" s="428"/>
      <c r="AA6" s="148"/>
    </row>
    <row r="7" spans="1:27" ht="18" customHeight="1">
      <c r="A7" s="147"/>
      <c r="B7" s="129"/>
      <c r="C7" s="129"/>
      <c r="D7" s="129"/>
      <c r="E7" s="129"/>
      <c r="F7" s="129"/>
      <c r="G7" s="129"/>
      <c r="H7" s="129"/>
      <c r="I7" s="129"/>
      <c r="J7" s="129"/>
      <c r="K7" s="129"/>
      <c r="L7" s="129"/>
      <c r="M7" s="129"/>
      <c r="N7" s="129"/>
      <c r="O7" s="129"/>
      <c r="P7" s="129"/>
      <c r="Q7" s="129"/>
      <c r="R7" s="129"/>
      <c r="S7" s="129"/>
      <c r="T7" s="129"/>
      <c r="U7" s="129"/>
      <c r="V7" s="129"/>
      <c r="W7" s="80"/>
      <c r="X7" s="80"/>
      <c r="Y7" s="80"/>
      <c r="Z7" s="80"/>
      <c r="AA7" s="148"/>
    </row>
    <row r="8" spans="1:27" ht="18" customHeight="1">
      <c r="A8" s="147"/>
      <c r="B8" s="128">
        <v>2</v>
      </c>
      <c r="C8" s="393" t="s">
        <v>252</v>
      </c>
      <c r="D8" s="393"/>
      <c r="E8" s="393"/>
      <c r="F8" s="393"/>
      <c r="G8" s="393"/>
      <c r="H8" s="393"/>
      <c r="I8" s="393"/>
      <c r="J8" s="129"/>
      <c r="K8" s="438" t="str">
        <f>IF(KEIYAKU_DATE="","",KEIYAKU_DATE)</f>
        <v/>
      </c>
      <c r="L8" s="438"/>
      <c r="M8" s="438"/>
      <c r="N8" s="438"/>
      <c r="O8" s="438"/>
      <c r="P8" s="438"/>
      <c r="Q8" s="438"/>
      <c r="R8" s="438"/>
      <c r="S8" s="80"/>
      <c r="T8" s="80"/>
      <c r="U8" s="80"/>
      <c r="V8" s="80"/>
      <c r="W8" s="80"/>
      <c r="X8" s="80"/>
      <c r="Y8" s="80"/>
      <c r="Z8" s="80"/>
      <c r="AA8" s="148"/>
    </row>
    <row r="9" spans="1:27" ht="18" customHeight="1">
      <c r="A9" s="147"/>
      <c r="B9" s="128"/>
      <c r="C9" s="129"/>
      <c r="D9" s="129"/>
      <c r="E9" s="129"/>
      <c r="F9" s="129"/>
      <c r="G9" s="129"/>
      <c r="H9" s="129"/>
      <c r="I9" s="129"/>
      <c r="J9" s="119"/>
      <c r="K9" s="89"/>
      <c r="L9" s="89"/>
      <c r="M9" s="89"/>
      <c r="N9" s="89"/>
      <c r="O9" s="89"/>
      <c r="P9" s="89"/>
      <c r="Q9" s="89"/>
      <c r="R9" s="89"/>
      <c r="S9" s="89"/>
      <c r="T9" s="89"/>
      <c r="U9" s="119"/>
      <c r="V9" s="119"/>
      <c r="W9" s="128"/>
      <c r="X9" s="119"/>
      <c r="Y9" s="119"/>
      <c r="Z9" s="80"/>
      <c r="AA9" s="148"/>
    </row>
    <row r="10" spans="1:27" ht="18" customHeight="1">
      <c r="A10" s="147"/>
      <c r="B10" s="128"/>
      <c r="C10" s="97"/>
      <c r="D10" s="97"/>
      <c r="E10" s="97"/>
      <c r="F10" s="97"/>
      <c r="G10" s="80"/>
      <c r="Z10" s="80"/>
      <c r="AA10" s="148"/>
    </row>
    <row r="11" spans="1:27" ht="18" customHeight="1">
      <c r="A11" s="147"/>
      <c r="B11" s="128">
        <v>3</v>
      </c>
      <c r="C11" s="393" t="s">
        <v>302</v>
      </c>
      <c r="D11" s="393"/>
      <c r="E11" s="393"/>
      <c r="F11" s="393"/>
      <c r="G11" s="393"/>
      <c r="H11" s="393"/>
      <c r="I11" s="393"/>
      <c r="J11" s="183"/>
      <c r="K11" s="183"/>
      <c r="L11" s="184"/>
      <c r="M11" s="184"/>
      <c r="N11" s="184"/>
      <c r="O11" s="184"/>
      <c r="P11" s="184"/>
      <c r="Q11" s="184"/>
      <c r="R11" s="184"/>
      <c r="S11" s="184"/>
      <c r="T11" s="184"/>
      <c r="U11" s="184"/>
      <c r="V11" s="184"/>
      <c r="W11" s="184"/>
      <c r="X11" s="184"/>
      <c r="Y11" s="184"/>
      <c r="Z11" s="184"/>
      <c r="AA11" s="148"/>
    </row>
    <row r="12" spans="1:27" ht="18" customHeight="1">
      <c r="A12" s="147"/>
      <c r="B12" s="129"/>
      <c r="C12" s="129"/>
      <c r="D12" s="129"/>
      <c r="E12" s="129"/>
      <c r="F12" s="129"/>
      <c r="G12" s="129"/>
      <c r="H12" s="129"/>
      <c r="I12" s="183"/>
      <c r="J12" s="183"/>
      <c r="K12" s="183"/>
      <c r="L12" s="184"/>
      <c r="M12" s="184"/>
      <c r="N12" s="184"/>
      <c r="O12" s="184"/>
      <c r="P12" s="184"/>
      <c r="Q12" s="184"/>
      <c r="R12" s="184"/>
      <c r="S12" s="184"/>
      <c r="T12" s="184"/>
      <c r="U12" s="184"/>
      <c r="V12" s="184"/>
      <c r="W12" s="184"/>
      <c r="X12" s="184"/>
      <c r="Y12" s="184"/>
      <c r="Z12" s="184"/>
      <c r="AA12" s="148"/>
    </row>
    <row r="13" spans="1:27" ht="18" customHeight="1">
      <c r="A13" s="147"/>
      <c r="B13" s="129"/>
      <c r="C13" s="129"/>
      <c r="D13" s="129"/>
      <c r="E13" s="129"/>
      <c r="F13" s="163"/>
      <c r="G13" s="523" t="s">
        <v>492</v>
      </c>
      <c r="H13" s="523"/>
      <c r="I13" s="523"/>
      <c r="J13" s="523"/>
      <c r="K13" s="523"/>
      <c r="L13" s="523" t="s">
        <v>491</v>
      </c>
      <c r="M13" s="523"/>
      <c r="N13" s="523"/>
      <c r="O13" s="523"/>
      <c r="P13" s="523"/>
      <c r="Q13" s="676" t="s">
        <v>493</v>
      </c>
      <c r="R13" s="676"/>
      <c r="S13" s="676"/>
      <c r="T13" s="676"/>
      <c r="U13" s="676"/>
      <c r="V13" s="676" t="s">
        <v>494</v>
      </c>
      <c r="W13" s="676"/>
      <c r="X13" s="676"/>
      <c r="Y13" s="676"/>
      <c r="Z13" s="676"/>
      <c r="AA13" s="148"/>
    </row>
    <row r="14" spans="1:27" ht="18" customHeight="1">
      <c r="A14" s="147"/>
      <c r="B14" s="129"/>
      <c r="C14" s="129"/>
      <c r="D14" s="129"/>
      <c r="E14" s="129"/>
      <c r="F14" s="163"/>
      <c r="G14" s="523"/>
      <c r="H14" s="523"/>
      <c r="I14" s="523"/>
      <c r="J14" s="523"/>
      <c r="K14" s="523"/>
      <c r="L14" s="523"/>
      <c r="M14" s="523"/>
      <c r="N14" s="523"/>
      <c r="O14" s="523"/>
      <c r="P14" s="523"/>
      <c r="Q14" s="676"/>
      <c r="R14" s="676"/>
      <c r="S14" s="676"/>
      <c r="T14" s="676"/>
      <c r="U14" s="676"/>
      <c r="V14" s="676"/>
      <c r="W14" s="676"/>
      <c r="X14" s="676"/>
      <c r="Y14" s="676"/>
      <c r="Z14" s="676"/>
      <c r="AA14" s="148"/>
    </row>
    <row r="15" spans="1:27" ht="18" customHeight="1">
      <c r="A15" s="147"/>
      <c r="B15" s="129"/>
      <c r="C15" s="129"/>
      <c r="D15" s="129"/>
      <c r="E15" s="129"/>
      <c r="F15" s="163"/>
      <c r="G15" s="523" t="s">
        <v>490</v>
      </c>
      <c r="H15" s="523"/>
      <c r="I15" s="523"/>
      <c r="J15" s="523"/>
      <c r="K15" s="523"/>
      <c r="L15" s="676"/>
      <c r="M15" s="676"/>
      <c r="N15" s="676"/>
      <c r="O15" s="676"/>
      <c r="P15" s="676"/>
      <c r="Q15" s="676"/>
      <c r="R15" s="676"/>
      <c r="S15" s="676"/>
      <c r="T15" s="676"/>
      <c r="U15" s="676"/>
      <c r="V15" s="676" t="s">
        <v>496</v>
      </c>
      <c r="W15" s="676"/>
      <c r="X15" s="676"/>
      <c r="Y15" s="676"/>
      <c r="Z15" s="676"/>
      <c r="AA15" s="148"/>
    </row>
    <row r="16" spans="1:27" ht="18" customHeight="1">
      <c r="A16" s="147"/>
      <c r="B16" s="129"/>
      <c r="C16" s="129"/>
      <c r="D16" s="129"/>
      <c r="E16" s="129"/>
      <c r="F16" s="163"/>
      <c r="G16" s="523"/>
      <c r="H16" s="523"/>
      <c r="I16" s="523"/>
      <c r="J16" s="523"/>
      <c r="K16" s="523"/>
      <c r="L16" s="676"/>
      <c r="M16" s="676"/>
      <c r="N16" s="676"/>
      <c r="O16" s="676"/>
      <c r="P16" s="676"/>
      <c r="Q16" s="676"/>
      <c r="R16" s="676"/>
      <c r="S16" s="676"/>
      <c r="T16" s="676"/>
      <c r="U16" s="676"/>
      <c r="V16" s="676"/>
      <c r="W16" s="676"/>
      <c r="X16" s="676"/>
      <c r="Y16" s="676"/>
      <c r="Z16" s="676"/>
      <c r="AA16" s="148"/>
    </row>
    <row r="17" spans="1:27" ht="18" customHeight="1">
      <c r="A17" s="147"/>
      <c r="B17" s="129"/>
      <c r="C17" s="129"/>
      <c r="D17" s="129"/>
      <c r="E17" s="129"/>
      <c r="F17" s="163"/>
      <c r="G17" s="523" t="s">
        <v>310</v>
      </c>
      <c r="H17" s="523"/>
      <c r="I17" s="523"/>
      <c r="J17" s="523"/>
      <c r="K17" s="523"/>
      <c r="L17" s="676"/>
      <c r="M17" s="676"/>
      <c r="N17" s="676"/>
      <c r="O17" s="676"/>
      <c r="P17" s="676"/>
      <c r="Q17" s="676"/>
      <c r="R17" s="676"/>
      <c r="S17" s="676"/>
      <c r="T17" s="676"/>
      <c r="U17" s="676"/>
      <c r="V17" s="676" t="s">
        <v>497</v>
      </c>
      <c r="W17" s="676"/>
      <c r="X17" s="676"/>
      <c r="Y17" s="676"/>
      <c r="Z17" s="676"/>
      <c r="AA17" s="148"/>
    </row>
    <row r="18" spans="1:27" ht="18" customHeight="1">
      <c r="A18" s="147"/>
      <c r="B18" s="129"/>
      <c r="C18" s="129"/>
      <c r="D18" s="129"/>
      <c r="E18" s="129"/>
      <c r="F18" s="163"/>
      <c r="G18" s="523"/>
      <c r="H18" s="523"/>
      <c r="I18" s="523"/>
      <c r="J18" s="523"/>
      <c r="K18" s="523"/>
      <c r="L18" s="676"/>
      <c r="M18" s="676"/>
      <c r="N18" s="676"/>
      <c r="O18" s="676"/>
      <c r="P18" s="676"/>
      <c r="Q18" s="676"/>
      <c r="R18" s="676"/>
      <c r="S18" s="676"/>
      <c r="T18" s="676"/>
      <c r="U18" s="676"/>
      <c r="V18" s="676"/>
      <c r="W18" s="676"/>
      <c r="X18" s="676"/>
      <c r="Y18" s="676"/>
      <c r="Z18" s="676"/>
      <c r="AA18" s="148"/>
    </row>
    <row r="19" spans="1:27" ht="18" customHeight="1">
      <c r="A19" s="147"/>
      <c r="B19" s="129"/>
      <c r="C19" s="129"/>
      <c r="D19" s="129"/>
      <c r="E19" s="129"/>
      <c r="F19" s="163"/>
      <c r="G19" s="523" t="s">
        <v>469</v>
      </c>
      <c r="H19" s="523"/>
      <c r="I19" s="523"/>
      <c r="J19" s="523"/>
      <c r="K19" s="523"/>
      <c r="L19" s="676"/>
      <c r="M19" s="676"/>
      <c r="N19" s="676"/>
      <c r="O19" s="676"/>
      <c r="P19" s="676"/>
      <c r="Q19" s="676"/>
      <c r="R19" s="676"/>
      <c r="S19" s="676"/>
      <c r="T19" s="676"/>
      <c r="U19" s="676"/>
      <c r="V19" s="676" t="s">
        <v>498</v>
      </c>
      <c r="W19" s="676"/>
      <c r="X19" s="676"/>
      <c r="Y19" s="676"/>
      <c r="Z19" s="676"/>
      <c r="AA19" s="148"/>
    </row>
    <row r="20" spans="1:27" ht="18" customHeight="1">
      <c r="A20" s="147"/>
      <c r="B20" s="129"/>
      <c r="C20" s="129"/>
      <c r="D20" s="129"/>
      <c r="E20" s="129"/>
      <c r="F20" s="163"/>
      <c r="G20" s="523"/>
      <c r="H20" s="523"/>
      <c r="I20" s="523"/>
      <c r="J20" s="523"/>
      <c r="K20" s="523"/>
      <c r="L20" s="676"/>
      <c r="M20" s="676"/>
      <c r="N20" s="676"/>
      <c r="O20" s="676"/>
      <c r="P20" s="676"/>
      <c r="Q20" s="676"/>
      <c r="R20" s="676"/>
      <c r="S20" s="676"/>
      <c r="T20" s="676"/>
      <c r="U20" s="676"/>
      <c r="V20" s="676"/>
      <c r="W20" s="676"/>
      <c r="X20" s="676"/>
      <c r="Y20" s="676"/>
      <c r="Z20" s="676"/>
      <c r="AA20" s="148"/>
    </row>
    <row r="21" spans="1:27" ht="18" customHeight="1">
      <c r="A21" s="147"/>
      <c r="B21" s="185"/>
      <c r="C21" s="185"/>
      <c r="D21" s="185"/>
      <c r="E21" s="185"/>
      <c r="F21" s="186"/>
      <c r="G21" s="677" t="s">
        <v>482</v>
      </c>
      <c r="H21" s="677"/>
      <c r="I21" s="677"/>
      <c r="J21" s="677"/>
      <c r="K21" s="677"/>
      <c r="L21" s="676"/>
      <c r="M21" s="676"/>
      <c r="N21" s="676"/>
      <c r="O21" s="676"/>
      <c r="P21" s="676"/>
      <c r="Q21" s="676"/>
      <c r="R21" s="676"/>
      <c r="S21" s="676"/>
      <c r="T21" s="676"/>
      <c r="U21" s="676"/>
      <c r="V21" s="676" t="s">
        <v>498</v>
      </c>
      <c r="W21" s="676"/>
      <c r="X21" s="676"/>
      <c r="Y21" s="676"/>
      <c r="Z21" s="676"/>
      <c r="AA21" s="148"/>
    </row>
    <row r="22" spans="1:27" ht="18" customHeight="1">
      <c r="A22" s="147"/>
      <c r="B22" s="185"/>
      <c r="C22" s="185"/>
      <c r="D22" s="185"/>
      <c r="E22" s="185"/>
      <c r="F22" s="186"/>
      <c r="G22" s="677"/>
      <c r="H22" s="677"/>
      <c r="I22" s="677"/>
      <c r="J22" s="677"/>
      <c r="K22" s="677"/>
      <c r="L22" s="676"/>
      <c r="M22" s="676"/>
      <c r="N22" s="676"/>
      <c r="O22" s="676"/>
      <c r="P22" s="676"/>
      <c r="Q22" s="676"/>
      <c r="R22" s="676"/>
      <c r="S22" s="676"/>
      <c r="T22" s="676"/>
      <c r="U22" s="676"/>
      <c r="V22" s="676"/>
      <c r="W22" s="676"/>
      <c r="X22" s="676"/>
      <c r="Y22" s="676"/>
      <c r="Z22" s="676"/>
      <c r="AA22" s="148"/>
    </row>
    <row r="23" spans="1:27" ht="18" customHeight="1">
      <c r="A23" s="147"/>
      <c r="B23" s="128"/>
      <c r="C23" s="97"/>
      <c r="D23" s="97"/>
      <c r="E23" s="97"/>
      <c r="F23" s="97"/>
      <c r="G23" s="80"/>
      <c r="H23" s="119"/>
      <c r="I23" s="119"/>
      <c r="J23" s="119"/>
      <c r="K23" s="89"/>
      <c r="L23" s="89"/>
      <c r="M23" s="89"/>
      <c r="N23" s="89"/>
      <c r="O23" s="89"/>
      <c r="P23" s="89"/>
      <c r="Q23" s="89"/>
      <c r="R23" s="89"/>
      <c r="S23" s="89"/>
      <c r="T23" s="89"/>
      <c r="U23" s="119"/>
      <c r="V23" s="119"/>
      <c r="W23" s="128"/>
      <c r="X23" s="119"/>
      <c r="Y23" s="119"/>
      <c r="Z23" s="80"/>
      <c r="AA23" s="148"/>
    </row>
    <row r="24" spans="1:27" ht="18" customHeight="1">
      <c r="A24" s="147"/>
      <c r="B24" s="678" t="s">
        <v>495</v>
      </c>
      <c r="C24" s="678"/>
      <c r="D24" s="678"/>
      <c r="E24" s="678"/>
      <c r="F24" s="678"/>
      <c r="G24" s="678"/>
      <c r="H24" s="678"/>
      <c r="I24" s="678"/>
      <c r="J24" s="678"/>
      <c r="K24" s="678"/>
      <c r="L24" s="678"/>
      <c r="M24" s="678"/>
      <c r="N24" s="678"/>
      <c r="O24" s="678"/>
      <c r="P24" s="678"/>
      <c r="Q24" s="678"/>
      <c r="R24" s="678"/>
      <c r="S24" s="678"/>
      <c r="T24" s="678"/>
      <c r="U24" s="678"/>
      <c r="V24" s="678"/>
      <c r="W24" s="678"/>
      <c r="X24" s="678"/>
      <c r="Y24" s="678"/>
      <c r="Z24" s="678"/>
      <c r="AA24" s="148"/>
    </row>
    <row r="25" spans="1:27" ht="18" customHeight="1">
      <c r="A25" s="147"/>
      <c r="B25" s="678"/>
      <c r="C25" s="678"/>
      <c r="D25" s="678"/>
      <c r="E25" s="678"/>
      <c r="F25" s="678"/>
      <c r="G25" s="678"/>
      <c r="H25" s="678"/>
      <c r="I25" s="678"/>
      <c r="J25" s="678"/>
      <c r="K25" s="678"/>
      <c r="L25" s="678"/>
      <c r="M25" s="678"/>
      <c r="N25" s="678"/>
      <c r="O25" s="678"/>
      <c r="P25" s="678"/>
      <c r="Q25" s="678"/>
      <c r="R25" s="678"/>
      <c r="S25" s="678"/>
      <c r="T25" s="678"/>
      <c r="U25" s="678"/>
      <c r="V25" s="678"/>
      <c r="W25" s="678"/>
      <c r="X25" s="678"/>
      <c r="Y25" s="678"/>
      <c r="Z25" s="678"/>
      <c r="AA25" s="148"/>
    </row>
    <row r="26" spans="1:27" ht="18" customHeight="1">
      <c r="A26" s="147"/>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148"/>
    </row>
    <row r="27" spans="1:27" ht="18" customHeight="1">
      <c r="A27" s="147"/>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148"/>
    </row>
    <row r="28" spans="1:27" ht="18" customHeight="1">
      <c r="A28" s="147"/>
      <c r="B28" s="80"/>
      <c r="C28" s="80"/>
      <c r="D28" s="80"/>
      <c r="E28" s="80"/>
      <c r="F28" s="80"/>
      <c r="G28" s="80"/>
      <c r="H28" s="80"/>
      <c r="I28" s="80"/>
      <c r="J28" s="80"/>
      <c r="K28" s="80"/>
      <c r="L28" s="80"/>
      <c r="M28" s="80"/>
      <c r="N28" s="80"/>
      <c r="O28" s="80"/>
      <c r="P28" s="80"/>
      <c r="Q28" s="80"/>
      <c r="R28" s="401" t="str">
        <f>IF(GENGO="","",GENGO)</f>
        <v>令和</v>
      </c>
      <c r="S28" s="401"/>
      <c r="T28" s="209"/>
      <c r="U28" s="128" t="s">
        <v>142</v>
      </c>
      <c r="V28" s="209"/>
      <c r="W28" s="128" t="s">
        <v>129</v>
      </c>
      <c r="X28" s="209"/>
      <c r="Y28" s="128" t="s">
        <v>128</v>
      </c>
      <c r="Z28" s="80"/>
      <c r="AA28" s="148"/>
    </row>
    <row r="29" spans="1:27" ht="18" customHeight="1">
      <c r="A29" s="147"/>
      <c r="B29" s="128"/>
      <c r="C29" s="128"/>
      <c r="D29" s="88"/>
      <c r="E29" s="128"/>
      <c r="F29" s="88"/>
      <c r="G29" s="128"/>
      <c r="H29" s="88"/>
      <c r="I29" s="128"/>
      <c r="J29" s="80"/>
      <c r="K29" s="80"/>
      <c r="L29" s="80"/>
      <c r="M29" s="80"/>
      <c r="N29" s="80"/>
      <c r="O29" s="80"/>
      <c r="P29" s="80"/>
      <c r="Q29" s="80"/>
      <c r="R29" s="80"/>
      <c r="S29" s="80"/>
      <c r="T29" s="80"/>
      <c r="U29" s="80"/>
      <c r="V29" s="80"/>
      <c r="W29" s="80"/>
      <c r="X29" s="80"/>
      <c r="Y29" s="80"/>
      <c r="Z29" s="80"/>
      <c r="AA29" s="148"/>
    </row>
    <row r="30" spans="1:27" ht="18" customHeight="1">
      <c r="A30" s="147"/>
      <c r="B30" s="128"/>
      <c r="C30" s="128"/>
      <c r="D30" s="24"/>
      <c r="E30" s="24"/>
      <c r="F30" s="128"/>
      <c r="G30" s="24"/>
      <c r="H30" s="24"/>
      <c r="I30" s="128"/>
      <c r="J30" s="24"/>
      <c r="K30" s="24"/>
      <c r="L30" s="128"/>
      <c r="M30" s="80"/>
      <c r="N30" s="80"/>
      <c r="O30" s="80"/>
      <c r="P30" s="80"/>
      <c r="Q30" s="80"/>
      <c r="R30" s="80"/>
      <c r="S30" s="80"/>
      <c r="T30" s="80"/>
      <c r="U30" s="80"/>
      <c r="V30" s="80"/>
      <c r="W30" s="80"/>
      <c r="X30" s="80"/>
      <c r="Y30" s="80"/>
      <c r="Z30" s="80"/>
      <c r="AA30" s="148"/>
    </row>
    <row r="31" spans="1:27" ht="18" customHeight="1">
      <c r="A31" s="147"/>
      <c r="B31" s="393" t="s">
        <v>155</v>
      </c>
      <c r="C31" s="393"/>
      <c r="D31" s="393"/>
      <c r="E31" s="383" t="str">
        <f>IF(HACCHUSHA_YAKUSHOKU="","",HACCHUSHA_YAKUSHOKU)</f>
        <v/>
      </c>
      <c r="F31" s="383"/>
      <c r="G31" s="383"/>
      <c r="H31" s="383"/>
      <c r="I31" s="383"/>
      <c r="J31" s="129" t="s">
        <v>156</v>
      </c>
      <c r="K31" s="80"/>
      <c r="L31" s="80"/>
      <c r="M31" s="80"/>
      <c r="N31" s="80"/>
      <c r="O31" s="80"/>
      <c r="P31" s="80"/>
      <c r="Q31" s="80"/>
      <c r="R31" s="80"/>
      <c r="S31" s="80"/>
      <c r="T31" s="80"/>
      <c r="U31" s="80"/>
      <c r="V31" s="80"/>
      <c r="W31" s="80"/>
      <c r="X31" s="80"/>
      <c r="Y31" s="80"/>
      <c r="Z31" s="80"/>
      <c r="AA31" s="148"/>
    </row>
    <row r="32" spans="1:27" ht="18" customHeight="1">
      <c r="A32" s="147"/>
      <c r="B32" s="97"/>
      <c r="C32" s="97"/>
      <c r="D32" s="97"/>
      <c r="E32" s="82"/>
      <c r="F32" s="82"/>
      <c r="G32" s="82"/>
      <c r="H32" s="82"/>
      <c r="I32" s="82"/>
      <c r="J32" s="129"/>
      <c r="K32" s="80"/>
      <c r="L32" s="80"/>
      <c r="M32" s="80"/>
      <c r="N32" s="80"/>
      <c r="O32" s="80"/>
      <c r="P32" s="80"/>
      <c r="Q32" s="80"/>
      <c r="R32" s="80"/>
      <c r="S32" s="80"/>
      <c r="T32" s="80"/>
      <c r="U32" s="80"/>
      <c r="V32" s="80"/>
      <c r="W32" s="80"/>
      <c r="X32" s="80"/>
      <c r="Y32" s="80"/>
      <c r="Z32" s="80"/>
      <c r="AA32" s="148"/>
    </row>
    <row r="33" spans="1:27" ht="18" customHeight="1">
      <c r="A33" s="147"/>
      <c r="B33" s="97"/>
      <c r="C33" s="97"/>
      <c r="D33" s="97"/>
      <c r="E33" s="82"/>
      <c r="F33" s="82"/>
      <c r="G33" s="82"/>
      <c r="H33" s="82"/>
      <c r="I33" s="82"/>
      <c r="J33" s="129"/>
      <c r="K33" s="80"/>
      <c r="L33" s="80"/>
      <c r="M33" s="80"/>
      <c r="N33" s="80"/>
      <c r="O33" s="80"/>
      <c r="P33" s="80"/>
      <c r="Q33" s="80"/>
      <c r="R33" s="80"/>
      <c r="S33" s="80"/>
      <c r="T33" s="80"/>
      <c r="U33" s="80"/>
      <c r="V33" s="80"/>
      <c r="W33" s="80"/>
      <c r="X33" s="80"/>
      <c r="Y33" s="80"/>
      <c r="Z33" s="80"/>
      <c r="AA33" s="148"/>
    </row>
    <row r="34" spans="1:27" ht="18" customHeight="1">
      <c r="A34" s="147"/>
      <c r="B34" s="97"/>
      <c r="C34" s="97"/>
      <c r="D34" s="97"/>
      <c r="E34" s="82"/>
      <c r="F34" s="82"/>
      <c r="G34" s="82"/>
      <c r="H34" s="82"/>
      <c r="I34" s="82"/>
      <c r="J34" s="129"/>
      <c r="K34" s="80"/>
      <c r="L34" s="80"/>
      <c r="M34" s="80"/>
      <c r="N34" s="80"/>
      <c r="O34" s="80"/>
      <c r="P34" s="80"/>
      <c r="Q34" s="80"/>
      <c r="R34" s="80"/>
      <c r="S34" s="80"/>
      <c r="T34" s="80"/>
      <c r="U34" s="80"/>
      <c r="V34" s="80"/>
      <c r="W34" s="80"/>
      <c r="X34" s="80"/>
      <c r="Y34" s="80"/>
      <c r="Z34" s="80"/>
      <c r="AA34" s="148"/>
    </row>
    <row r="35" spans="1:27" ht="18" customHeight="1">
      <c r="A35" s="147"/>
      <c r="B35" s="97"/>
      <c r="C35" s="97"/>
      <c r="D35" s="97"/>
      <c r="E35" s="82"/>
      <c r="F35" s="82"/>
      <c r="G35" s="82"/>
      <c r="H35" s="82"/>
      <c r="I35" s="82"/>
      <c r="J35" s="129"/>
      <c r="K35" s="80"/>
      <c r="L35" s="80"/>
      <c r="M35" s="80"/>
      <c r="N35" s="80"/>
      <c r="O35" s="80"/>
      <c r="P35" s="80"/>
      <c r="Q35" s="80"/>
      <c r="R35" s="80"/>
      <c r="S35" s="80"/>
      <c r="T35" s="80"/>
      <c r="U35" s="80"/>
      <c r="V35" s="80"/>
      <c r="W35" s="80"/>
      <c r="X35" s="80"/>
      <c r="Y35" s="80"/>
      <c r="Z35" s="80"/>
      <c r="AA35" s="148"/>
    </row>
    <row r="36" spans="1:27" ht="18" customHeight="1">
      <c r="A36" s="147"/>
      <c r="B36" s="80"/>
      <c r="C36" s="80"/>
      <c r="D36" s="80"/>
      <c r="E36" s="80"/>
      <c r="F36" s="80"/>
      <c r="G36" s="80"/>
      <c r="H36" s="80"/>
      <c r="I36" s="80"/>
      <c r="J36" s="80"/>
      <c r="K36" s="80"/>
      <c r="L36" s="97"/>
      <c r="M36" s="97"/>
      <c r="N36" s="97"/>
      <c r="O36" s="119"/>
      <c r="P36" s="119"/>
      <c r="Q36" s="119"/>
      <c r="R36" s="119"/>
      <c r="S36" s="119"/>
      <c r="T36" s="43"/>
      <c r="U36" s="43"/>
      <c r="V36" s="43"/>
      <c r="W36" s="43"/>
      <c r="X36" s="43"/>
      <c r="Y36" s="128"/>
      <c r="Z36" s="80"/>
      <c r="AA36" s="148"/>
    </row>
    <row r="37" spans="1:27" ht="18" customHeight="1">
      <c r="A37" s="147"/>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148"/>
    </row>
    <row r="38" spans="1:27" ht="18" customHeight="1">
      <c r="A38" s="147"/>
      <c r="B38" s="80"/>
      <c r="C38" s="80"/>
      <c r="D38" s="80"/>
      <c r="E38" s="80"/>
      <c r="F38" s="80"/>
      <c r="G38" s="80"/>
      <c r="H38" s="80"/>
      <c r="I38" s="80"/>
      <c r="J38" s="80"/>
      <c r="K38" s="80"/>
      <c r="L38" s="80"/>
      <c r="M38" s="393" t="s">
        <v>150</v>
      </c>
      <c r="N38" s="393"/>
      <c r="O38" s="392"/>
      <c r="P38" s="392"/>
      <c r="Q38" s="392"/>
      <c r="R38" s="392"/>
      <c r="S38" s="392"/>
      <c r="T38" s="392"/>
      <c r="U38" s="392"/>
      <c r="V38" s="392"/>
      <c r="W38" s="392"/>
      <c r="X38" s="392"/>
      <c r="Y38" s="80"/>
      <c r="Z38" s="80"/>
      <c r="AA38" s="148"/>
    </row>
    <row r="39" spans="1:27" ht="18" customHeight="1">
      <c r="A39" s="147"/>
      <c r="B39" s="80"/>
      <c r="C39" s="80"/>
      <c r="D39" s="80"/>
      <c r="E39" s="80"/>
      <c r="F39" s="80"/>
      <c r="G39" s="80"/>
      <c r="H39" s="80"/>
      <c r="I39" s="80"/>
      <c r="J39" s="393" t="s">
        <v>504</v>
      </c>
      <c r="K39" s="393"/>
      <c r="L39" s="393"/>
      <c r="M39" s="393" t="s">
        <v>151</v>
      </c>
      <c r="N39" s="393"/>
      <c r="O39" s="392"/>
      <c r="P39" s="392"/>
      <c r="Q39" s="392"/>
      <c r="R39" s="392"/>
      <c r="S39" s="392"/>
      <c r="T39" s="392"/>
      <c r="U39" s="392"/>
      <c r="V39" s="392"/>
      <c r="W39" s="392"/>
      <c r="X39" s="392"/>
      <c r="Y39" s="80"/>
      <c r="Z39" s="80"/>
      <c r="AA39" s="148"/>
    </row>
    <row r="40" spans="1:27" ht="18" customHeight="1">
      <c r="A40" s="147"/>
      <c r="B40" s="80"/>
      <c r="C40" s="80"/>
      <c r="D40" s="80"/>
      <c r="E40" s="80"/>
      <c r="F40" s="80"/>
      <c r="G40" s="80"/>
      <c r="H40" s="80"/>
      <c r="I40" s="80"/>
      <c r="J40" s="80"/>
      <c r="K40" s="80"/>
      <c r="L40" s="80"/>
      <c r="M40" s="393" t="s">
        <v>152</v>
      </c>
      <c r="N40" s="393"/>
      <c r="O40" s="392"/>
      <c r="P40" s="392"/>
      <c r="Q40" s="392"/>
      <c r="R40" s="392"/>
      <c r="S40" s="392"/>
      <c r="T40" s="392"/>
      <c r="U40" s="392"/>
      <c r="V40" s="392"/>
      <c r="W40" s="392"/>
      <c r="X40" s="392"/>
      <c r="Y40" s="128" t="s">
        <v>222</v>
      </c>
      <c r="Z40" s="80"/>
      <c r="AA40" s="148"/>
    </row>
    <row r="41" spans="1:27" ht="18" customHeight="1">
      <c r="A41" s="147"/>
      <c r="B41" s="80"/>
      <c r="C41" s="80"/>
      <c r="D41" s="80"/>
      <c r="E41" s="80"/>
      <c r="F41" s="80"/>
      <c r="G41" s="80"/>
      <c r="H41" s="80"/>
      <c r="I41" s="80"/>
      <c r="J41" s="80"/>
      <c r="K41" s="80"/>
      <c r="L41" s="80"/>
      <c r="M41" s="97"/>
      <c r="N41" s="97"/>
      <c r="O41" s="128"/>
      <c r="P41" s="128"/>
      <c r="Q41" s="128"/>
      <c r="R41" s="128"/>
      <c r="S41" s="128"/>
      <c r="T41" s="128"/>
      <c r="U41" s="128"/>
      <c r="V41" s="128"/>
      <c r="W41" s="128"/>
      <c r="X41" s="128"/>
      <c r="Y41" s="128"/>
      <c r="Z41" s="80"/>
      <c r="AA41" s="148"/>
    </row>
    <row r="42" spans="1:27" ht="18" customHeight="1">
      <c r="A42" s="147"/>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48"/>
    </row>
    <row r="43" spans="1:27" ht="18" customHeight="1">
      <c r="A43" s="147"/>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48"/>
    </row>
    <row r="44" spans="1:27" ht="18" customHeight="1">
      <c r="A44" s="109"/>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10"/>
    </row>
  </sheetData>
  <mergeCells count="37">
    <mergeCell ref="B31:D31"/>
    <mergeCell ref="E31:I31"/>
    <mergeCell ref="L19:P20"/>
    <mergeCell ref="Q19:U20"/>
    <mergeCell ref="Q15:U16"/>
    <mergeCell ref="B24:Z25"/>
    <mergeCell ref="Q13:U14"/>
    <mergeCell ref="V13:Z14"/>
    <mergeCell ref="G15:K16"/>
    <mergeCell ref="G17:K18"/>
    <mergeCell ref="G19:K20"/>
    <mergeCell ref="G13:K14"/>
    <mergeCell ref="L13:P14"/>
    <mergeCell ref="A2:AA3"/>
    <mergeCell ref="V19:Z20"/>
    <mergeCell ref="L21:P22"/>
    <mergeCell ref="Q21:U22"/>
    <mergeCell ref="V21:Z22"/>
    <mergeCell ref="C11:I11"/>
    <mergeCell ref="V15:Z16"/>
    <mergeCell ref="L17:P18"/>
    <mergeCell ref="Q17:U18"/>
    <mergeCell ref="V17:Z18"/>
    <mergeCell ref="C5:I5"/>
    <mergeCell ref="G21:K22"/>
    <mergeCell ref="L15:P16"/>
    <mergeCell ref="C8:I8"/>
    <mergeCell ref="K5:Z6"/>
    <mergeCell ref="K8:R8"/>
    <mergeCell ref="J39:L39"/>
    <mergeCell ref="M39:N39"/>
    <mergeCell ref="R28:S28"/>
    <mergeCell ref="O40:X40"/>
    <mergeCell ref="M40:N40"/>
    <mergeCell ref="M38:N38"/>
    <mergeCell ref="O38:X38"/>
    <mergeCell ref="O39:X39"/>
  </mergeCells>
  <phoneticPr fontId="3"/>
  <printOptions horizontalCentered="1" verticalCentered="1"/>
  <pageMargins left="0.78740157480314965" right="0.78740157480314965" top="0.78740157480314965" bottom="0.78740157480314965" header="0.59055118110236227" footer="0.59055118110236227"/>
  <pageSetup paperSize="9" orientation="portrait" r:id="rId1"/>
  <headerFooter alignWithMargins="0">
    <oddHeader>&amp;L様式第３４号</odd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view="pageBreakPreview" zoomScaleNormal="100" workbookViewId="0"/>
  </sheetViews>
  <sheetFormatPr defaultColWidth="3.125" defaultRowHeight="18" customHeight="1"/>
  <cols>
    <col min="1" max="16384" width="3.125" style="111"/>
  </cols>
  <sheetData>
    <row r="1" spans="1:27" ht="18" customHeight="1">
      <c r="A1" s="141"/>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3"/>
    </row>
    <row r="2" spans="1:27" ht="18" customHeight="1">
      <c r="A2" s="144"/>
      <c r="B2" s="128"/>
      <c r="C2" s="128"/>
      <c r="D2" s="128"/>
      <c r="E2" s="128"/>
      <c r="F2" s="128"/>
      <c r="G2" s="128"/>
      <c r="H2" s="128"/>
      <c r="I2" s="128"/>
      <c r="J2" s="128"/>
      <c r="K2" s="128"/>
      <c r="L2" s="128"/>
      <c r="M2" s="128"/>
      <c r="N2" s="128"/>
      <c r="O2" s="128"/>
      <c r="P2" s="128"/>
      <c r="Q2" s="128"/>
      <c r="R2" s="128"/>
      <c r="S2" s="128"/>
      <c r="T2" s="128"/>
      <c r="U2" s="128"/>
      <c r="V2" s="128"/>
      <c r="W2" s="80"/>
      <c r="X2" s="407" t="s">
        <v>172</v>
      </c>
      <c r="Y2" s="408"/>
      <c r="Z2" s="409"/>
      <c r="AA2" s="145"/>
    </row>
    <row r="3" spans="1:27" ht="18" customHeight="1">
      <c r="A3" s="144"/>
      <c r="B3" s="128"/>
      <c r="C3" s="128"/>
      <c r="D3" s="128"/>
      <c r="E3" s="128"/>
      <c r="F3" s="128"/>
      <c r="G3" s="387" t="s">
        <v>508</v>
      </c>
      <c r="H3" s="387"/>
      <c r="I3" s="387"/>
      <c r="J3" s="387"/>
      <c r="K3" s="387"/>
      <c r="L3" s="387"/>
      <c r="M3" s="387"/>
      <c r="N3" s="387"/>
      <c r="O3" s="387"/>
      <c r="P3" s="387"/>
      <c r="Q3" s="387"/>
      <c r="R3" s="387"/>
      <c r="S3" s="387"/>
      <c r="T3" s="387"/>
      <c r="U3" s="387"/>
      <c r="V3" s="128"/>
      <c r="W3" s="146"/>
      <c r="X3" s="410"/>
      <c r="Y3" s="411"/>
      <c r="Z3" s="412"/>
      <c r="AA3" s="145"/>
    </row>
    <row r="4" spans="1:27" ht="18" customHeight="1">
      <c r="A4" s="144"/>
      <c r="B4" s="128"/>
      <c r="C4" s="128"/>
      <c r="D4" s="128"/>
      <c r="E4" s="128"/>
      <c r="F4" s="128"/>
      <c r="G4" s="387"/>
      <c r="H4" s="387"/>
      <c r="I4" s="387"/>
      <c r="J4" s="387"/>
      <c r="K4" s="387"/>
      <c r="L4" s="387"/>
      <c r="M4" s="387"/>
      <c r="N4" s="387"/>
      <c r="O4" s="387"/>
      <c r="P4" s="387"/>
      <c r="Q4" s="387"/>
      <c r="R4" s="387"/>
      <c r="S4" s="387"/>
      <c r="T4" s="387"/>
      <c r="U4" s="387"/>
      <c r="V4" s="128"/>
      <c r="W4" s="146"/>
      <c r="X4" s="410"/>
      <c r="Y4" s="411"/>
      <c r="Z4" s="412"/>
      <c r="AA4" s="145"/>
    </row>
    <row r="5" spans="1:27" ht="18" customHeight="1">
      <c r="A5" s="144"/>
      <c r="B5" s="128"/>
      <c r="C5" s="128"/>
      <c r="D5" s="128"/>
      <c r="E5" s="128"/>
      <c r="F5" s="128"/>
      <c r="G5" s="128"/>
      <c r="H5" s="128"/>
      <c r="I5" s="128"/>
      <c r="J5" s="128"/>
      <c r="K5" s="128"/>
      <c r="L5" s="128"/>
      <c r="M5" s="128"/>
      <c r="N5" s="128"/>
      <c r="O5" s="128"/>
      <c r="P5" s="128"/>
      <c r="Q5" s="128"/>
      <c r="R5" s="128"/>
      <c r="S5" s="128"/>
      <c r="T5" s="128"/>
      <c r="U5" s="128"/>
      <c r="V5" s="128"/>
      <c r="W5" s="146"/>
      <c r="X5" s="413"/>
      <c r="Y5" s="414"/>
      <c r="Z5" s="415"/>
      <c r="AA5" s="145"/>
    </row>
    <row r="6" spans="1:27" ht="18" customHeight="1">
      <c r="A6" s="147"/>
      <c r="B6" s="80"/>
      <c r="C6" s="80"/>
      <c r="D6" s="80"/>
      <c r="E6" s="80"/>
      <c r="F6" s="80"/>
      <c r="G6" s="80"/>
      <c r="H6" s="80"/>
      <c r="I6" s="80"/>
      <c r="J6" s="80"/>
      <c r="K6" s="80"/>
      <c r="L6" s="80"/>
      <c r="M6" s="80"/>
      <c r="N6" s="80"/>
      <c r="O6" s="80"/>
      <c r="P6" s="80"/>
      <c r="Q6" s="80"/>
      <c r="R6" s="80"/>
      <c r="AA6" s="148"/>
    </row>
    <row r="7" spans="1:27" ht="18" customHeight="1">
      <c r="A7" s="147"/>
      <c r="B7" s="128">
        <v>1</v>
      </c>
      <c r="C7" s="393" t="s">
        <v>509</v>
      </c>
      <c r="D7" s="393"/>
      <c r="E7" s="393"/>
      <c r="F7" s="393"/>
      <c r="G7" s="393"/>
      <c r="I7" s="428" t="str">
        <f>IF(KENMEI="","",KENMEI)</f>
        <v/>
      </c>
      <c r="J7" s="428"/>
      <c r="K7" s="428"/>
      <c r="L7" s="428"/>
      <c r="M7" s="428"/>
      <c r="N7" s="428"/>
      <c r="O7" s="428"/>
      <c r="P7" s="428"/>
      <c r="Q7" s="428"/>
      <c r="R7" s="428"/>
      <c r="S7" s="428"/>
      <c r="T7" s="428"/>
      <c r="U7" s="428"/>
      <c r="V7" s="428"/>
      <c r="W7" s="428"/>
      <c r="X7" s="428"/>
      <c r="Y7" s="428"/>
      <c r="Z7" s="428"/>
      <c r="AA7" s="148"/>
    </row>
    <row r="8" spans="1:27" ht="18" customHeight="1">
      <c r="A8" s="147"/>
      <c r="B8" s="80"/>
      <c r="C8" s="80"/>
      <c r="D8" s="80"/>
      <c r="E8" s="80"/>
      <c r="F8" s="80"/>
      <c r="G8" s="80"/>
      <c r="I8" s="428"/>
      <c r="J8" s="428"/>
      <c r="K8" s="428"/>
      <c r="L8" s="428"/>
      <c r="M8" s="428"/>
      <c r="N8" s="428"/>
      <c r="O8" s="428"/>
      <c r="P8" s="428"/>
      <c r="Q8" s="428"/>
      <c r="R8" s="428"/>
      <c r="S8" s="428"/>
      <c r="T8" s="428"/>
      <c r="U8" s="428"/>
      <c r="V8" s="428"/>
      <c r="W8" s="428"/>
      <c r="X8" s="428"/>
      <c r="Y8" s="428"/>
      <c r="Z8" s="428"/>
      <c r="AA8" s="148"/>
    </row>
    <row r="9" spans="1:27" ht="18" customHeight="1">
      <c r="A9" s="147"/>
      <c r="B9" s="80"/>
      <c r="C9" s="80"/>
      <c r="D9" s="80"/>
      <c r="E9" s="80"/>
      <c r="F9" s="80"/>
      <c r="G9" s="80"/>
      <c r="I9" s="89"/>
      <c r="J9" s="89"/>
      <c r="K9" s="89"/>
      <c r="L9" s="89"/>
      <c r="M9" s="89"/>
      <c r="N9" s="89"/>
      <c r="O9" s="89"/>
      <c r="P9" s="89"/>
      <c r="Q9" s="89"/>
      <c r="R9" s="89"/>
      <c r="S9" s="89"/>
      <c r="T9" s="89"/>
      <c r="U9" s="89"/>
      <c r="V9" s="89"/>
      <c r="W9" s="89"/>
      <c r="X9" s="89"/>
      <c r="Y9" s="89"/>
      <c r="Z9" s="89"/>
      <c r="AA9" s="148"/>
    </row>
    <row r="10" spans="1:27" ht="18" customHeight="1">
      <c r="A10" s="147"/>
      <c r="B10" s="128">
        <v>2</v>
      </c>
      <c r="C10" s="393" t="s">
        <v>510</v>
      </c>
      <c r="D10" s="393"/>
      <c r="E10" s="393"/>
      <c r="F10" s="393"/>
      <c r="G10" s="393"/>
      <c r="I10" s="422" t="str">
        <f>IF(BASHO="","",BASHO)</f>
        <v/>
      </c>
      <c r="J10" s="422"/>
      <c r="K10" s="422"/>
      <c r="L10" s="422"/>
      <c r="M10" s="422"/>
      <c r="N10" s="422"/>
      <c r="O10" s="422"/>
      <c r="P10" s="422"/>
      <c r="Q10" s="422"/>
      <c r="R10" s="422"/>
      <c r="S10" s="422"/>
      <c r="T10" s="422"/>
      <c r="U10" s="422"/>
      <c r="V10" s="422"/>
      <c r="W10" s="422"/>
      <c r="X10" s="422"/>
      <c r="Y10" s="422"/>
      <c r="Z10" s="422"/>
      <c r="AA10" s="148"/>
    </row>
    <row r="11" spans="1:27" ht="18" customHeight="1">
      <c r="A11" s="147"/>
      <c r="B11" s="128"/>
      <c r="C11" s="97"/>
      <c r="D11" s="97"/>
      <c r="E11" s="97"/>
      <c r="F11" s="97"/>
      <c r="G11" s="97"/>
      <c r="H11" s="119"/>
      <c r="I11" s="119"/>
      <c r="J11" s="119"/>
      <c r="K11" s="89"/>
      <c r="L11" s="89"/>
      <c r="M11" s="89"/>
      <c r="N11" s="89"/>
      <c r="O11" s="89"/>
      <c r="P11" s="89"/>
      <c r="Q11" s="89"/>
      <c r="R11" s="89"/>
      <c r="S11" s="89"/>
      <c r="T11" s="89"/>
      <c r="U11" s="119"/>
      <c r="V11" s="119"/>
      <c r="W11" s="128"/>
      <c r="X11" s="119"/>
      <c r="Y11" s="119"/>
      <c r="AA11" s="148"/>
    </row>
    <row r="12" spans="1:27" ht="18" customHeight="1">
      <c r="A12" s="147"/>
      <c r="B12" s="128"/>
      <c r="C12" s="97"/>
      <c r="D12" s="97"/>
      <c r="E12" s="97"/>
      <c r="F12" s="97"/>
      <c r="G12" s="97"/>
      <c r="H12" s="119"/>
      <c r="I12" s="119"/>
      <c r="J12" s="119"/>
      <c r="K12" s="89"/>
      <c r="L12" s="89"/>
      <c r="M12" s="89"/>
      <c r="N12" s="89"/>
      <c r="O12" s="89"/>
      <c r="P12" s="89"/>
      <c r="Q12" s="89"/>
      <c r="R12" s="89"/>
      <c r="S12" s="89"/>
      <c r="T12" s="89"/>
      <c r="U12" s="119"/>
      <c r="V12" s="119"/>
      <c r="W12" s="128"/>
      <c r="X12" s="119"/>
      <c r="Y12" s="119"/>
      <c r="AA12" s="148"/>
    </row>
    <row r="13" spans="1:27" ht="18" customHeight="1">
      <c r="A13" s="147"/>
      <c r="B13" s="128">
        <v>3</v>
      </c>
      <c r="C13" s="393" t="s">
        <v>227</v>
      </c>
      <c r="D13" s="393"/>
      <c r="E13" s="393"/>
      <c r="F13" s="393"/>
      <c r="G13" s="393"/>
      <c r="U13" s="149"/>
      <c r="V13" s="149"/>
      <c r="W13" s="149"/>
      <c r="X13" s="149"/>
      <c r="Y13" s="149"/>
      <c r="Z13" s="149"/>
      <c r="AA13" s="148"/>
    </row>
    <row r="14" spans="1:27" ht="18" customHeight="1">
      <c r="A14" s="147"/>
      <c r="B14" s="128"/>
      <c r="C14" s="97"/>
      <c r="D14" s="97"/>
      <c r="E14" s="97"/>
      <c r="F14" s="97"/>
      <c r="G14" s="80"/>
      <c r="U14" s="149"/>
      <c r="V14" s="149"/>
      <c r="W14" s="149"/>
      <c r="X14" s="149"/>
      <c r="Y14" s="149"/>
      <c r="Z14" s="149"/>
      <c r="AA14" s="148"/>
    </row>
    <row r="15" spans="1:27" ht="18" customHeight="1">
      <c r="A15" s="147"/>
      <c r="C15" s="435" t="s">
        <v>235</v>
      </c>
      <c r="D15" s="679" t="s">
        <v>799</v>
      </c>
      <c r="E15" s="402"/>
      <c r="F15" s="402"/>
      <c r="G15" s="402"/>
      <c r="H15" s="80"/>
      <c r="I15" s="417" t="s">
        <v>236</v>
      </c>
      <c r="J15" s="432">
        <f>IF(HENKO_KEIYAKU_SAGAKU_MONEY="","",HENKO_KEIYAKU_SAGAKU_MONEY)</f>
        <v>0</v>
      </c>
      <c r="K15" s="432"/>
      <c r="L15" s="432"/>
      <c r="M15" s="432"/>
      <c r="N15" s="432"/>
      <c r="O15" s="432"/>
      <c r="P15" s="432"/>
      <c r="Q15" s="394" t="s">
        <v>237</v>
      </c>
      <c r="R15" s="406" t="s">
        <v>238</v>
      </c>
      <c r="S15" s="434"/>
      <c r="T15" s="434"/>
      <c r="U15" s="392" t="s">
        <v>239</v>
      </c>
      <c r="W15" s="80"/>
      <c r="X15" s="80"/>
      <c r="Y15" s="80"/>
      <c r="Z15" s="80"/>
      <c r="AA15" s="148"/>
    </row>
    <row r="16" spans="1:27" ht="18" customHeight="1">
      <c r="A16" s="147"/>
      <c r="C16" s="435"/>
      <c r="D16" s="402"/>
      <c r="E16" s="402"/>
      <c r="F16" s="402"/>
      <c r="G16" s="402"/>
      <c r="H16" s="80"/>
      <c r="I16" s="417"/>
      <c r="J16" s="432"/>
      <c r="K16" s="432"/>
      <c r="L16" s="432"/>
      <c r="M16" s="432"/>
      <c r="N16" s="432"/>
      <c r="O16" s="432"/>
      <c r="P16" s="432"/>
      <c r="Q16" s="395"/>
      <c r="R16" s="406"/>
      <c r="S16" s="434"/>
      <c r="T16" s="434"/>
      <c r="U16" s="392"/>
      <c r="W16" s="80"/>
      <c r="X16" s="80"/>
      <c r="Y16" s="80"/>
      <c r="Z16" s="80"/>
      <c r="AA16" s="148"/>
    </row>
    <row r="17" spans="1:27" ht="18" customHeight="1">
      <c r="A17" s="147"/>
      <c r="B17" s="98"/>
      <c r="D17" s="418" t="s">
        <v>189</v>
      </c>
      <c r="E17" s="418"/>
      <c r="F17" s="418"/>
      <c r="G17" s="418"/>
      <c r="H17" s="418"/>
      <c r="I17" s="418"/>
      <c r="J17" s="418"/>
      <c r="K17" s="418"/>
      <c r="L17" s="418"/>
      <c r="M17" s="418"/>
      <c r="N17" s="418"/>
      <c r="O17" s="418"/>
      <c r="P17" s="418"/>
      <c r="Q17" s="150" t="s">
        <v>213</v>
      </c>
      <c r="R17" s="433">
        <f>IF(ISBLANK(J15),"",ROUNDDOWN(J15*ZEIRITSU/(100+ZEIRITSU),0))</f>
        <v>0</v>
      </c>
      <c r="S17" s="433"/>
      <c r="T17" s="433"/>
      <c r="U17" s="433"/>
      <c r="V17" s="150" t="s">
        <v>214</v>
      </c>
      <c r="Z17" s="98"/>
      <c r="AA17" s="148"/>
    </row>
    <row r="18" spans="1:27" ht="18" customHeight="1">
      <c r="A18" s="147"/>
      <c r="B18" s="98"/>
      <c r="D18" s="154"/>
      <c r="E18" s="154"/>
      <c r="F18" s="154"/>
      <c r="G18" s="154"/>
      <c r="H18" s="154"/>
      <c r="I18" s="154"/>
      <c r="J18" s="154"/>
      <c r="K18" s="154"/>
      <c r="L18" s="154"/>
      <c r="M18" s="154"/>
      <c r="N18" s="154"/>
      <c r="O18" s="154"/>
      <c r="P18" s="154"/>
      <c r="Q18" s="155"/>
      <c r="R18" s="29"/>
      <c r="S18" s="29"/>
      <c r="T18" s="29"/>
      <c r="U18" s="29"/>
      <c r="V18" s="155"/>
      <c r="Z18" s="98"/>
      <c r="AA18" s="148"/>
    </row>
    <row r="19" spans="1:27" ht="18" customHeight="1">
      <c r="A19" s="147"/>
      <c r="B19" s="98"/>
      <c r="C19" s="152" t="s">
        <v>720</v>
      </c>
      <c r="D19" s="393" t="s">
        <v>511</v>
      </c>
      <c r="E19" s="393"/>
      <c r="F19" s="393"/>
      <c r="G19" s="393"/>
      <c r="I19" s="438" t="str">
        <f>IF(HENKO_KANSEI_DATE="","",HENKO_KANSEI_DATE)</f>
        <v/>
      </c>
      <c r="J19" s="438"/>
      <c r="K19" s="438"/>
      <c r="L19" s="438"/>
      <c r="M19" s="438"/>
      <c r="N19" s="438"/>
      <c r="O19" s="438"/>
      <c r="P19" s="438"/>
      <c r="S19" s="29"/>
      <c r="T19" s="29"/>
      <c r="U19" s="29"/>
      <c r="V19" s="155"/>
      <c r="Z19" s="98"/>
      <c r="AA19" s="148"/>
    </row>
    <row r="20" spans="1:27" ht="18" customHeight="1">
      <c r="A20" s="147"/>
      <c r="B20" s="98"/>
      <c r="S20" s="29"/>
      <c r="T20" s="29"/>
      <c r="U20" s="29"/>
      <c r="V20" s="155"/>
      <c r="Z20" s="98"/>
      <c r="AA20" s="148"/>
    </row>
    <row r="21" spans="1:27" ht="18" customHeight="1">
      <c r="A21" s="147"/>
      <c r="B21" s="98"/>
      <c r="S21" s="29"/>
      <c r="T21" s="29"/>
      <c r="U21" s="29"/>
      <c r="V21" s="155"/>
      <c r="Z21" s="98"/>
      <c r="AA21" s="148"/>
    </row>
    <row r="22" spans="1:27" ht="18" customHeight="1">
      <c r="A22" s="147"/>
      <c r="B22" s="98"/>
      <c r="C22" s="152" t="s">
        <v>209</v>
      </c>
      <c r="D22" s="392" t="s">
        <v>512</v>
      </c>
      <c r="E22" s="392"/>
      <c r="F22" s="392"/>
      <c r="G22" s="392"/>
      <c r="I22" s="405" t="s">
        <v>232</v>
      </c>
      <c r="J22" s="405"/>
      <c r="K22" s="405"/>
      <c r="L22" s="405"/>
      <c r="M22" s="405"/>
      <c r="N22" s="405"/>
      <c r="O22" s="405"/>
      <c r="P22" s="405"/>
      <c r="Q22" s="405"/>
      <c r="R22" s="405"/>
      <c r="S22" s="405"/>
      <c r="T22" s="405"/>
      <c r="U22" s="405"/>
      <c r="V22" s="405"/>
      <c r="W22" s="405"/>
      <c r="Z22" s="98"/>
      <c r="AA22" s="148"/>
    </row>
    <row r="23" spans="1:27" ht="18" customHeight="1">
      <c r="A23" s="147"/>
      <c r="H23" s="97"/>
      <c r="I23" s="97"/>
      <c r="J23" s="97"/>
      <c r="K23" s="97"/>
      <c r="L23" s="97"/>
      <c r="M23" s="128"/>
      <c r="N23" s="18"/>
      <c r="O23" s="18"/>
      <c r="P23" s="18"/>
      <c r="Q23" s="18"/>
      <c r="R23" s="18"/>
      <c r="S23" s="18"/>
      <c r="T23" s="128"/>
      <c r="AA23" s="148"/>
    </row>
    <row r="24" spans="1:27" ht="18" customHeight="1">
      <c r="A24" s="147"/>
      <c r="C24" s="152"/>
      <c r="D24" s="152"/>
      <c r="E24" s="97"/>
      <c r="F24" s="97"/>
      <c r="G24" s="97"/>
      <c r="H24" s="97"/>
      <c r="I24" s="97"/>
      <c r="J24" s="97"/>
      <c r="K24" s="97"/>
      <c r="L24" s="97"/>
      <c r="M24" s="128"/>
      <c r="N24" s="18"/>
      <c r="O24" s="18"/>
      <c r="P24" s="18"/>
      <c r="Q24" s="18"/>
      <c r="R24" s="18"/>
      <c r="S24" s="18"/>
      <c r="T24" s="128"/>
      <c r="AA24" s="148"/>
    </row>
    <row r="25" spans="1:27" ht="18" customHeight="1">
      <c r="A25" s="147"/>
      <c r="C25" s="152" t="s">
        <v>210</v>
      </c>
      <c r="D25" s="393" t="s">
        <v>225</v>
      </c>
      <c r="E25" s="393"/>
      <c r="F25" s="393"/>
      <c r="G25" s="393"/>
      <c r="H25" s="97"/>
      <c r="I25" s="431"/>
      <c r="J25" s="431"/>
      <c r="K25" s="431"/>
      <c r="L25" s="431"/>
      <c r="M25" s="431"/>
      <c r="N25" s="431"/>
      <c r="O25" s="431"/>
      <c r="P25" s="431"/>
      <c r="Q25" s="431"/>
      <c r="R25" s="431"/>
      <c r="S25" s="431"/>
      <c r="T25" s="431"/>
      <c r="U25" s="431"/>
      <c r="V25" s="431"/>
      <c r="W25" s="431"/>
      <c r="AA25" s="148"/>
    </row>
    <row r="26" spans="1:27" ht="18" customHeight="1">
      <c r="A26" s="147"/>
      <c r="C26" s="152"/>
      <c r="D26" s="97"/>
      <c r="E26" s="97"/>
      <c r="F26" s="97"/>
      <c r="G26" s="97"/>
      <c r="H26" s="97"/>
      <c r="I26" s="149"/>
      <c r="J26" s="149"/>
      <c r="K26" s="149"/>
      <c r="L26" s="149"/>
      <c r="M26" s="149"/>
      <c r="N26" s="149"/>
      <c r="O26" s="149"/>
      <c r="P26" s="149"/>
      <c r="Q26" s="149"/>
      <c r="R26" s="149"/>
      <c r="S26" s="149"/>
      <c r="T26" s="149"/>
      <c r="U26" s="149"/>
      <c r="V26" s="149"/>
      <c r="W26" s="149"/>
      <c r="AA26" s="148"/>
    </row>
    <row r="27" spans="1:27" ht="18" customHeight="1">
      <c r="A27" s="147"/>
      <c r="C27" s="152"/>
      <c r="D27" s="97"/>
      <c r="E27" s="97"/>
      <c r="F27" s="97"/>
      <c r="G27" s="97"/>
      <c r="H27" s="97"/>
      <c r="I27" s="149"/>
      <c r="J27" s="149"/>
      <c r="K27" s="149"/>
      <c r="L27" s="149"/>
      <c r="M27" s="149"/>
      <c r="N27" s="149"/>
      <c r="O27" s="149"/>
      <c r="P27" s="149"/>
      <c r="Q27" s="149"/>
      <c r="R27" s="149"/>
      <c r="S27" s="18"/>
      <c r="T27" s="128"/>
      <c r="AA27" s="148"/>
    </row>
    <row r="28" spans="1:27" ht="18" customHeight="1">
      <c r="A28" s="147"/>
      <c r="B28" s="405" t="s">
        <v>233</v>
      </c>
      <c r="C28" s="405"/>
      <c r="D28" s="405"/>
      <c r="E28" s="405"/>
      <c r="F28" s="405"/>
      <c r="G28" s="438" t="str">
        <f>IF(KEIYAKU_DATE="","",KEIYAKU_DATE)</f>
        <v/>
      </c>
      <c r="H28" s="438"/>
      <c r="I28" s="438"/>
      <c r="J28" s="438"/>
      <c r="K28" s="438"/>
      <c r="L28" s="438"/>
      <c r="M28" s="438"/>
      <c r="N28" s="438"/>
      <c r="O28" s="406" t="s">
        <v>656</v>
      </c>
      <c r="P28" s="406"/>
      <c r="Q28" s="406"/>
      <c r="R28" s="406"/>
      <c r="S28" s="406"/>
      <c r="T28" s="406"/>
      <c r="U28" s="406"/>
      <c r="V28" s="406"/>
      <c r="W28" s="406"/>
      <c r="X28" s="406"/>
      <c r="Y28" s="406"/>
      <c r="Z28" s="406"/>
      <c r="AA28" s="148"/>
    </row>
    <row r="29" spans="1:27" ht="18" customHeight="1">
      <c r="A29" s="147"/>
      <c r="B29" s="403" t="s">
        <v>657</v>
      </c>
      <c r="C29" s="403"/>
      <c r="D29" s="403"/>
      <c r="E29" s="403"/>
      <c r="F29" s="403"/>
      <c r="G29" s="403"/>
      <c r="H29" s="403"/>
      <c r="I29" s="403"/>
      <c r="J29" s="403"/>
      <c r="K29" s="403"/>
      <c r="L29" s="403"/>
      <c r="M29" s="403"/>
      <c r="N29" s="403"/>
      <c r="O29" s="403"/>
      <c r="P29" s="403"/>
      <c r="Q29" s="403"/>
      <c r="R29" s="403"/>
      <c r="S29" s="403"/>
      <c r="T29" s="403"/>
      <c r="U29" s="403"/>
      <c r="V29" s="403"/>
      <c r="W29" s="403"/>
      <c r="X29" s="403"/>
      <c r="Y29" s="403"/>
      <c r="Z29" s="403"/>
      <c r="AA29" s="148"/>
    </row>
    <row r="30" spans="1:27" ht="18" customHeight="1">
      <c r="A30" s="147"/>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48"/>
    </row>
    <row r="31" spans="1:27" ht="18" customHeight="1">
      <c r="A31" s="147"/>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48"/>
    </row>
    <row r="32" spans="1:27" ht="18" customHeight="1">
      <c r="A32" s="147"/>
      <c r="B32" s="401" t="str">
        <f>IF(GENGO="","",GENGO)</f>
        <v>令和</v>
      </c>
      <c r="C32" s="401"/>
      <c r="D32" s="209"/>
      <c r="E32" s="128" t="s">
        <v>142</v>
      </c>
      <c r="F32" s="209"/>
      <c r="G32" s="128" t="s">
        <v>129</v>
      </c>
      <c r="H32" s="209"/>
      <c r="I32" s="128" t="s">
        <v>128</v>
      </c>
      <c r="AA32" s="148"/>
    </row>
    <row r="33" spans="1:27" ht="18" customHeight="1">
      <c r="A33" s="147"/>
      <c r="B33" s="128"/>
      <c r="C33" s="128"/>
      <c r="D33" s="88"/>
      <c r="E33" s="128"/>
      <c r="F33" s="88"/>
      <c r="G33" s="128"/>
      <c r="H33" s="88"/>
      <c r="I33" s="128"/>
      <c r="AA33" s="148"/>
    </row>
    <row r="34" spans="1:27" ht="18" customHeight="1">
      <c r="A34" s="147"/>
      <c r="B34" s="128"/>
      <c r="C34" s="128"/>
      <c r="D34" s="24"/>
      <c r="E34" s="24"/>
      <c r="F34" s="128"/>
      <c r="G34" s="24"/>
      <c r="H34" s="24"/>
      <c r="I34" s="128"/>
      <c r="J34" s="24"/>
      <c r="K34" s="24"/>
      <c r="L34" s="128"/>
      <c r="AA34" s="148"/>
    </row>
    <row r="35" spans="1:27" ht="18" customHeight="1">
      <c r="A35" s="147"/>
      <c r="B35" s="128"/>
      <c r="C35" s="128"/>
      <c r="D35" s="128"/>
      <c r="E35" s="128"/>
      <c r="F35" s="128"/>
      <c r="G35" s="128"/>
      <c r="H35" s="128"/>
      <c r="I35" s="128"/>
      <c r="M35" s="401" t="s">
        <v>150</v>
      </c>
      <c r="N35" s="401"/>
      <c r="O35" s="405" t="str">
        <f>IF(HACCHUSHA_JUSHO="","",HACCHUSHA_JUSHO)</f>
        <v>静岡県伊豆市小立野38-2</v>
      </c>
      <c r="P35" s="405"/>
      <c r="Q35" s="405"/>
      <c r="R35" s="405"/>
      <c r="S35" s="405"/>
      <c r="T35" s="405"/>
      <c r="U35" s="405"/>
      <c r="V35" s="405"/>
      <c r="W35" s="405"/>
      <c r="X35" s="405"/>
      <c r="Y35" s="405"/>
      <c r="AA35" s="148"/>
    </row>
    <row r="36" spans="1:27" ht="9" customHeight="1">
      <c r="A36" s="147"/>
      <c r="B36" s="80"/>
      <c r="C36" s="80"/>
      <c r="D36" s="80"/>
      <c r="E36" s="80"/>
      <c r="F36" s="80"/>
      <c r="G36" s="80"/>
      <c r="H36" s="80"/>
      <c r="I36" s="80"/>
      <c r="J36" s="393" t="s">
        <v>117</v>
      </c>
      <c r="K36" s="393"/>
      <c r="L36" s="393"/>
      <c r="M36" s="404"/>
      <c r="N36" s="404"/>
      <c r="O36" s="405"/>
      <c r="P36" s="405"/>
      <c r="Q36" s="405"/>
      <c r="R36" s="405"/>
      <c r="S36" s="405"/>
      <c r="T36" s="405"/>
      <c r="U36" s="405"/>
      <c r="V36" s="405"/>
      <c r="W36" s="405"/>
      <c r="X36" s="405"/>
      <c r="Y36" s="405"/>
      <c r="AA36" s="148"/>
    </row>
    <row r="37" spans="1:27" ht="9" customHeight="1">
      <c r="A37" s="147"/>
      <c r="B37" s="80"/>
      <c r="C37" s="80"/>
      <c r="D37" s="80"/>
      <c r="E37" s="80"/>
      <c r="F37" s="80"/>
      <c r="G37" s="80"/>
      <c r="H37" s="80"/>
      <c r="I37" s="80"/>
      <c r="J37" s="393"/>
      <c r="K37" s="393"/>
      <c r="L37" s="393"/>
      <c r="M37" s="401" t="s">
        <v>152</v>
      </c>
      <c r="N37" s="401"/>
      <c r="O37" s="397" t="str">
        <f>IF(HACCHUSHA_YAKUSHOKU="","",HACCHUSHA_YAKUSHOKU)</f>
        <v/>
      </c>
      <c r="P37" s="397"/>
      <c r="Q37" s="397"/>
      <c r="R37" s="397"/>
      <c r="S37" s="398" t="str">
        <f>IF(HACCHUSHA_NAME="","",HACCHUSHA_NAME)</f>
        <v/>
      </c>
      <c r="T37" s="398"/>
      <c r="U37" s="398"/>
      <c r="V37" s="398"/>
      <c r="W37" s="398"/>
      <c r="X37" s="398"/>
      <c r="Y37" s="406" t="s">
        <v>205</v>
      </c>
      <c r="AA37" s="148"/>
    </row>
    <row r="38" spans="1:27" ht="18" customHeight="1">
      <c r="A38" s="147"/>
      <c r="B38" s="80"/>
      <c r="C38" s="80"/>
      <c r="D38" s="80"/>
      <c r="E38" s="80"/>
      <c r="F38" s="80"/>
      <c r="G38" s="80"/>
      <c r="H38" s="80"/>
      <c r="I38" s="80"/>
      <c r="J38" s="80"/>
      <c r="K38" s="80"/>
      <c r="L38" s="97"/>
      <c r="M38" s="404"/>
      <c r="N38" s="404"/>
      <c r="O38" s="397"/>
      <c r="P38" s="397"/>
      <c r="Q38" s="397"/>
      <c r="R38" s="397"/>
      <c r="S38" s="398"/>
      <c r="T38" s="398"/>
      <c r="U38" s="398"/>
      <c r="V38" s="398"/>
      <c r="W38" s="398"/>
      <c r="X38" s="398"/>
      <c r="Y38" s="406"/>
      <c r="AA38" s="148"/>
    </row>
    <row r="39" spans="1:27" ht="18" customHeight="1">
      <c r="A39" s="147"/>
      <c r="B39" s="80"/>
      <c r="C39" s="80"/>
      <c r="D39" s="80"/>
      <c r="E39" s="80"/>
      <c r="F39" s="80"/>
      <c r="G39" s="80"/>
      <c r="H39" s="80"/>
      <c r="I39" s="80"/>
      <c r="J39" s="80"/>
      <c r="K39" s="80"/>
      <c r="L39" s="97"/>
      <c r="M39" s="157"/>
      <c r="N39" s="157"/>
      <c r="O39" s="158"/>
      <c r="P39" s="158"/>
      <c r="Q39" s="158"/>
      <c r="R39" s="158"/>
      <c r="S39" s="90"/>
      <c r="T39" s="90"/>
      <c r="U39" s="90"/>
      <c r="V39" s="90"/>
      <c r="W39" s="90"/>
      <c r="X39" s="90"/>
      <c r="Y39" s="112"/>
      <c r="AA39" s="148"/>
    </row>
    <row r="40" spans="1:27" ht="18" customHeight="1">
      <c r="A40" s="147"/>
      <c r="B40" s="80"/>
      <c r="C40" s="80"/>
      <c r="D40" s="80"/>
      <c r="E40" s="80"/>
      <c r="F40" s="80"/>
      <c r="G40" s="80"/>
      <c r="H40" s="80"/>
      <c r="I40" s="80"/>
      <c r="J40" s="80"/>
      <c r="K40" s="80"/>
      <c r="L40" s="97"/>
      <c r="M40" s="157"/>
      <c r="N40" s="157"/>
      <c r="O40" s="158"/>
      <c r="P40" s="158"/>
      <c r="Q40" s="158"/>
      <c r="R40" s="158"/>
      <c r="S40" s="158"/>
      <c r="T40" s="158"/>
      <c r="U40" s="90"/>
      <c r="V40" s="90"/>
      <c r="W40" s="90"/>
      <c r="X40" s="90"/>
      <c r="Y40" s="112"/>
      <c r="AA40" s="148"/>
    </row>
    <row r="41" spans="1:27" ht="18" customHeight="1">
      <c r="A41" s="147"/>
      <c r="B41" s="80"/>
      <c r="C41" s="80"/>
      <c r="D41" s="80"/>
      <c r="M41" s="393" t="s">
        <v>150</v>
      </c>
      <c r="N41" s="393"/>
      <c r="O41" s="392"/>
      <c r="P41" s="392"/>
      <c r="Q41" s="392"/>
      <c r="R41" s="392"/>
      <c r="S41" s="392"/>
      <c r="T41" s="392"/>
      <c r="U41" s="392"/>
      <c r="V41" s="392"/>
      <c r="W41" s="392"/>
      <c r="X41" s="392"/>
      <c r="Y41" s="80"/>
      <c r="Z41" s="80"/>
      <c r="AA41" s="148"/>
    </row>
    <row r="42" spans="1:27" ht="18" customHeight="1">
      <c r="A42" s="147"/>
      <c r="B42" s="80"/>
      <c r="C42" s="80"/>
      <c r="D42" s="80"/>
      <c r="J42" s="393" t="s">
        <v>365</v>
      </c>
      <c r="K42" s="393"/>
      <c r="L42" s="393"/>
      <c r="M42" s="393" t="s">
        <v>151</v>
      </c>
      <c r="N42" s="393"/>
      <c r="O42" s="392"/>
      <c r="P42" s="392"/>
      <c r="Q42" s="392"/>
      <c r="R42" s="392"/>
      <c r="S42" s="392"/>
      <c r="T42" s="392"/>
      <c r="U42" s="392"/>
      <c r="V42" s="392"/>
      <c r="W42" s="392"/>
      <c r="X42" s="392"/>
      <c r="Y42" s="80"/>
      <c r="Z42" s="80"/>
      <c r="AA42" s="148"/>
    </row>
    <row r="43" spans="1:27" ht="18" customHeight="1">
      <c r="A43" s="147"/>
      <c r="B43" s="80"/>
      <c r="C43" s="80"/>
      <c r="D43" s="80"/>
      <c r="M43" s="393" t="s">
        <v>152</v>
      </c>
      <c r="N43" s="393"/>
      <c r="O43" s="392"/>
      <c r="P43" s="392"/>
      <c r="Q43" s="392"/>
      <c r="R43" s="392"/>
      <c r="S43" s="392"/>
      <c r="T43" s="392"/>
      <c r="U43" s="392"/>
      <c r="V43" s="392"/>
      <c r="W43" s="392"/>
      <c r="X43" s="392"/>
      <c r="Y43" s="112" t="s">
        <v>222</v>
      </c>
      <c r="Z43" s="80"/>
      <c r="AA43" s="148"/>
    </row>
    <row r="44" spans="1:27" ht="18" customHeight="1">
      <c r="A44" s="147"/>
      <c r="B44" s="80"/>
      <c r="C44" s="80"/>
      <c r="D44" s="80"/>
      <c r="E44" s="80"/>
      <c r="F44" s="80"/>
      <c r="G44" s="80"/>
      <c r="H44" s="80"/>
      <c r="I44" s="80"/>
      <c r="J44" s="80"/>
      <c r="K44" s="80"/>
      <c r="L44" s="97"/>
      <c r="M44" s="97"/>
      <c r="N44" s="97"/>
      <c r="O44" s="128"/>
      <c r="P44" s="128"/>
      <c r="Q44" s="128"/>
      <c r="R44" s="128"/>
      <c r="S44" s="128"/>
      <c r="T44" s="128"/>
      <c r="U44" s="128"/>
      <c r="V44" s="128"/>
      <c r="W44" s="128"/>
      <c r="X44" s="128"/>
      <c r="Y44" s="128"/>
      <c r="Z44" s="80"/>
      <c r="AA44" s="148"/>
    </row>
    <row r="45" spans="1:27" ht="18" customHeight="1">
      <c r="A45" s="109"/>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10"/>
    </row>
  </sheetData>
  <mergeCells count="42">
    <mergeCell ref="J42:L42"/>
    <mergeCell ref="M42:N42"/>
    <mergeCell ref="B28:F28"/>
    <mergeCell ref="C15:C16"/>
    <mergeCell ref="D19:G19"/>
    <mergeCell ref="D15:G16"/>
    <mergeCell ref="I15:I16"/>
    <mergeCell ref="M37:N38"/>
    <mergeCell ref="B29:Z29"/>
    <mergeCell ref="U15:U16"/>
    <mergeCell ref="B32:C32"/>
    <mergeCell ref="J15:P16"/>
    <mergeCell ref="Q15:Q16"/>
    <mergeCell ref="R15:R16"/>
    <mergeCell ref="G28:N28"/>
    <mergeCell ref="I19:P19"/>
    <mergeCell ref="O43:X43"/>
    <mergeCell ref="M43:N43"/>
    <mergeCell ref="M41:N41"/>
    <mergeCell ref="O41:X41"/>
    <mergeCell ref="O42:X42"/>
    <mergeCell ref="X2:Z5"/>
    <mergeCell ref="C7:G7"/>
    <mergeCell ref="C10:G10"/>
    <mergeCell ref="G3:U4"/>
    <mergeCell ref="I7:Z8"/>
    <mergeCell ref="I10:Z10"/>
    <mergeCell ref="C13:G13"/>
    <mergeCell ref="D17:P17"/>
    <mergeCell ref="D22:G22"/>
    <mergeCell ref="M35:N36"/>
    <mergeCell ref="O35:Y36"/>
    <mergeCell ref="J36:L37"/>
    <mergeCell ref="O28:Z28"/>
    <mergeCell ref="Y37:Y38"/>
    <mergeCell ref="O37:R38"/>
    <mergeCell ref="S37:X38"/>
    <mergeCell ref="D25:G25"/>
    <mergeCell ref="R17:U17"/>
    <mergeCell ref="I25:W25"/>
    <mergeCell ref="S15:T16"/>
    <mergeCell ref="I22:W22"/>
  </mergeCells>
  <phoneticPr fontId="3"/>
  <dataValidations count="1">
    <dataValidation type="list" allowBlank="1" showInputMessage="1" showErrorMessage="1" sqref="S15:T16">
      <formula1>"増額,減額"</formula1>
    </dataValidation>
  </dataValidations>
  <printOptions horizontalCentered="1" verticalCentered="1"/>
  <pageMargins left="0.78740157480314965" right="0.78740157480314965" top="0.78740157480314965" bottom="0.78740157480314965" header="0.59055118110236227" footer="0.59055118110236227"/>
  <pageSetup paperSize="9" orientation="portrait" r:id="rId1"/>
  <headerFooter alignWithMargins="0">
    <oddHeader>&amp;L様式第３５号</oddHeader>
  </headerFooter>
  <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52"/>
  <sheetViews>
    <sheetView view="pageBreakPreview" zoomScaleNormal="100" workbookViewId="0"/>
  </sheetViews>
  <sheetFormatPr defaultColWidth="1.625" defaultRowHeight="15" customHeight="1"/>
  <cols>
    <col min="1" max="16384" width="1.625" style="111"/>
  </cols>
  <sheetData>
    <row r="1" spans="1:53" ht="15" customHeight="1">
      <c r="A1" s="121"/>
      <c r="B1" s="122"/>
      <c r="C1" s="122"/>
      <c r="D1" s="122"/>
      <c r="E1" s="122"/>
      <c r="F1" s="122"/>
      <c r="G1" s="122"/>
      <c r="H1" s="122"/>
      <c r="I1" s="122"/>
      <c r="J1" s="122"/>
      <c r="K1" s="122"/>
      <c r="L1" s="122"/>
      <c r="M1" s="122"/>
      <c r="N1" s="122"/>
      <c r="O1" s="122"/>
      <c r="P1" s="122"/>
      <c r="Q1" s="122"/>
      <c r="R1" s="122"/>
      <c r="S1" s="122"/>
      <c r="T1" s="122"/>
      <c r="U1" s="680" t="s">
        <v>513</v>
      </c>
      <c r="V1" s="680"/>
      <c r="W1" s="680"/>
      <c r="X1" s="680"/>
      <c r="Y1" s="680"/>
      <c r="Z1" s="680"/>
      <c r="AA1" s="680"/>
      <c r="AB1" s="680"/>
      <c r="AC1" s="680"/>
      <c r="AD1" s="680"/>
      <c r="AE1" s="680"/>
      <c r="AF1" s="680"/>
      <c r="AG1" s="680"/>
      <c r="AH1" s="122"/>
      <c r="AI1" s="122"/>
      <c r="AJ1" s="122"/>
      <c r="AK1" s="122"/>
      <c r="AL1" s="122"/>
      <c r="AM1" s="122"/>
      <c r="AN1" s="122"/>
      <c r="AO1" s="122"/>
      <c r="AP1" s="122"/>
      <c r="AQ1" s="122"/>
      <c r="AR1" s="122"/>
      <c r="AS1" s="122"/>
      <c r="AT1" s="122"/>
      <c r="AU1" s="122"/>
      <c r="AV1" s="122"/>
      <c r="AW1" s="122"/>
      <c r="AX1" s="122"/>
      <c r="AY1" s="122"/>
      <c r="AZ1" s="122"/>
      <c r="BA1" s="123"/>
    </row>
    <row r="2" spans="1:53" ht="15" customHeight="1">
      <c r="A2" s="124"/>
      <c r="B2" s="80"/>
      <c r="C2" s="80"/>
      <c r="D2" s="80"/>
      <c r="E2" s="80"/>
      <c r="F2" s="80"/>
      <c r="G2" s="80"/>
      <c r="H2" s="80"/>
      <c r="I2" s="80"/>
      <c r="J2" s="80"/>
      <c r="K2" s="80"/>
      <c r="L2" s="80"/>
      <c r="M2" s="80"/>
      <c r="N2" s="80"/>
      <c r="O2" s="80"/>
      <c r="P2" s="80"/>
      <c r="Q2" s="80"/>
      <c r="R2" s="80"/>
      <c r="S2" s="80"/>
      <c r="T2" s="80"/>
      <c r="U2" s="681"/>
      <c r="V2" s="681"/>
      <c r="W2" s="681"/>
      <c r="X2" s="681"/>
      <c r="Y2" s="681"/>
      <c r="Z2" s="681"/>
      <c r="AA2" s="681"/>
      <c r="AB2" s="681"/>
      <c r="AC2" s="681"/>
      <c r="AD2" s="681"/>
      <c r="AE2" s="681"/>
      <c r="AF2" s="681"/>
      <c r="AG2" s="681"/>
      <c r="AH2" s="80"/>
      <c r="AI2" s="80"/>
      <c r="AJ2" s="80"/>
      <c r="AK2" s="80"/>
      <c r="AL2" s="80"/>
      <c r="AM2" s="80"/>
      <c r="AN2" s="80"/>
      <c r="AO2" s="80"/>
      <c r="AP2" s="80"/>
      <c r="AQ2" s="80"/>
      <c r="AR2" s="80"/>
      <c r="AS2" s="80"/>
      <c r="AT2" s="80"/>
      <c r="AU2" s="80"/>
      <c r="AV2" s="80"/>
      <c r="AW2" s="80"/>
      <c r="AX2" s="80"/>
      <c r="AY2" s="80"/>
      <c r="AZ2" s="80"/>
      <c r="BA2" s="125"/>
    </row>
    <row r="3" spans="1:53" ht="15" customHeight="1">
      <c r="A3" s="124"/>
      <c r="B3" s="80"/>
      <c r="C3" s="80"/>
      <c r="D3" s="80"/>
      <c r="E3" s="80"/>
      <c r="F3" s="80"/>
      <c r="G3" s="80"/>
      <c r="H3" s="80"/>
      <c r="I3" s="80"/>
      <c r="J3" s="80"/>
      <c r="K3" s="80"/>
      <c r="L3" s="80"/>
      <c r="M3" s="80"/>
      <c r="N3" s="80"/>
      <c r="O3" s="80"/>
      <c r="P3" s="80"/>
      <c r="Q3" s="80"/>
      <c r="R3" s="80"/>
      <c r="S3" s="80"/>
      <c r="T3" s="80"/>
      <c r="U3" s="681"/>
      <c r="V3" s="681"/>
      <c r="W3" s="681"/>
      <c r="X3" s="681"/>
      <c r="Y3" s="681"/>
      <c r="Z3" s="681"/>
      <c r="AA3" s="681"/>
      <c r="AB3" s="681"/>
      <c r="AC3" s="681"/>
      <c r="AD3" s="681"/>
      <c r="AE3" s="681"/>
      <c r="AF3" s="681"/>
      <c r="AG3" s="681"/>
      <c r="AH3" s="80"/>
      <c r="AI3" s="80"/>
      <c r="AJ3" s="80"/>
      <c r="AK3" s="80"/>
      <c r="AL3" s="80"/>
      <c r="AM3" s="80"/>
      <c r="AN3" s="80"/>
      <c r="AO3" s="80"/>
      <c r="AP3" s="80"/>
      <c r="AQ3" s="80"/>
      <c r="AR3" s="80"/>
      <c r="AS3" s="80"/>
      <c r="AT3" s="80"/>
      <c r="AU3" s="80"/>
      <c r="AV3" s="80"/>
      <c r="AW3" s="80"/>
      <c r="AX3" s="80"/>
      <c r="AY3" s="80"/>
      <c r="AZ3" s="80"/>
      <c r="BA3" s="125"/>
    </row>
    <row r="4" spans="1:53" ht="18" customHeight="1">
      <c r="A4" s="124"/>
      <c r="B4" s="688" t="s">
        <v>514</v>
      </c>
      <c r="C4" s="688"/>
      <c r="D4" s="393" t="s">
        <v>146</v>
      </c>
      <c r="E4" s="393"/>
      <c r="F4" s="393"/>
      <c r="G4" s="393"/>
      <c r="H4" s="393"/>
      <c r="I4" s="393"/>
      <c r="J4" s="393"/>
      <c r="K4" s="393"/>
      <c r="L4" s="80"/>
      <c r="M4" s="690" t="str">
        <f>IF(KENMEI="","",KENMEI)</f>
        <v/>
      </c>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90"/>
      <c r="BA4" s="125"/>
    </row>
    <row r="5" spans="1:53" ht="18" customHeight="1">
      <c r="A5" s="124"/>
      <c r="B5" s="688" t="s">
        <v>515</v>
      </c>
      <c r="C5" s="688"/>
      <c r="D5" s="393" t="s">
        <v>160</v>
      </c>
      <c r="E5" s="393"/>
      <c r="F5" s="393"/>
      <c r="G5" s="393"/>
      <c r="H5" s="393"/>
      <c r="I5" s="393"/>
      <c r="J5" s="393"/>
      <c r="K5" s="393"/>
      <c r="L5" s="80"/>
      <c r="M5" s="690" t="str">
        <f>IF(BASHO="","",BASHO)</f>
        <v/>
      </c>
      <c r="N5" s="690"/>
      <c r="O5" s="690"/>
      <c r="P5" s="690"/>
      <c r="Q5" s="690"/>
      <c r="R5" s="690"/>
      <c r="S5" s="690"/>
      <c r="T5" s="690"/>
      <c r="U5" s="690"/>
      <c r="V5" s="690"/>
      <c r="W5" s="690"/>
      <c r="X5" s="690"/>
      <c r="Y5" s="690"/>
      <c r="Z5" s="690"/>
      <c r="AA5" s="690"/>
      <c r="AB5" s="690"/>
      <c r="AC5" s="690"/>
      <c r="AD5" s="690"/>
      <c r="AE5" s="690"/>
      <c r="AF5" s="690"/>
      <c r="AG5" s="690"/>
      <c r="AH5" s="690"/>
      <c r="AI5" s="690"/>
      <c r="AJ5" s="690"/>
      <c r="AK5" s="690"/>
      <c r="AL5" s="690"/>
      <c r="AM5" s="690"/>
      <c r="AN5" s="690"/>
      <c r="AO5" s="690"/>
      <c r="AP5" s="690"/>
      <c r="AQ5" s="690"/>
      <c r="AR5" s="690"/>
      <c r="AS5" s="690"/>
      <c r="AT5" s="690"/>
      <c r="AU5" s="690"/>
      <c r="AV5" s="690"/>
      <c r="AW5" s="690"/>
      <c r="AX5" s="690"/>
      <c r="AY5" s="690"/>
      <c r="AZ5" s="690"/>
      <c r="BA5" s="125"/>
    </row>
    <row r="6" spans="1:53" ht="18" customHeight="1">
      <c r="A6" s="124"/>
      <c r="B6" s="688" t="s">
        <v>516</v>
      </c>
      <c r="C6" s="688"/>
      <c r="D6" s="393" t="s">
        <v>174</v>
      </c>
      <c r="E6" s="393"/>
      <c r="F6" s="393"/>
      <c r="G6" s="393"/>
      <c r="H6" s="393"/>
      <c r="I6" s="393"/>
      <c r="J6" s="393"/>
      <c r="K6" s="393"/>
      <c r="L6" s="80"/>
      <c r="M6" s="392" t="s">
        <v>175</v>
      </c>
      <c r="N6" s="392"/>
      <c r="O6" s="392"/>
      <c r="P6" s="429" t="str">
        <f>IF(CHAKUSHU_DATE="","",CHAKUSHU_DATE)</f>
        <v/>
      </c>
      <c r="Q6" s="429"/>
      <c r="R6" s="429"/>
      <c r="S6" s="429"/>
      <c r="T6" s="429"/>
      <c r="U6" s="429"/>
      <c r="V6" s="429"/>
      <c r="W6" s="429"/>
      <c r="X6" s="429"/>
      <c r="Y6" s="429"/>
      <c r="Z6" s="429"/>
      <c r="AA6" s="429"/>
      <c r="AB6" s="429"/>
      <c r="AC6" s="429"/>
      <c r="AD6" s="429"/>
      <c r="AF6" s="392" t="s">
        <v>186</v>
      </c>
      <c r="AG6" s="392"/>
      <c r="AH6" s="392"/>
      <c r="AI6" s="429" t="str">
        <f>IF(HENKO_KANSEI_DATE="","",HENKO_KANSEI_DATE)</f>
        <v/>
      </c>
      <c r="AJ6" s="429"/>
      <c r="AK6" s="429"/>
      <c r="AL6" s="429"/>
      <c r="AM6" s="429"/>
      <c r="AN6" s="429"/>
      <c r="AO6" s="429"/>
      <c r="AP6" s="429"/>
      <c r="AQ6" s="429"/>
      <c r="AR6" s="429"/>
      <c r="AS6" s="429"/>
      <c r="AT6" s="429"/>
      <c r="AU6" s="429"/>
      <c r="AV6" s="429"/>
      <c r="AW6" s="429"/>
      <c r="AZ6" s="126"/>
      <c r="BA6" s="125"/>
    </row>
    <row r="7" spans="1:53" ht="18" customHeight="1">
      <c r="A7" s="124"/>
      <c r="B7" s="688" t="s">
        <v>517</v>
      </c>
      <c r="C7" s="688"/>
      <c r="D7" s="393" t="s">
        <v>659</v>
      </c>
      <c r="E7" s="393"/>
      <c r="F7" s="393"/>
      <c r="G7" s="393"/>
      <c r="H7" s="393"/>
      <c r="I7" s="393"/>
      <c r="J7" s="393"/>
      <c r="K7" s="393"/>
      <c r="L7" s="80"/>
      <c r="M7" s="685" t="s">
        <v>520</v>
      </c>
      <c r="N7" s="685"/>
      <c r="O7" s="686">
        <f>IF(HENKO_KEIYAKU_MONEY="変更なし",KEIYAKU_MONEY,HENKO_KEIYAKU_MONEY)</f>
        <v>0</v>
      </c>
      <c r="P7" s="686"/>
      <c r="Q7" s="686"/>
      <c r="R7" s="686"/>
      <c r="S7" s="686"/>
      <c r="T7" s="686"/>
      <c r="U7" s="686"/>
      <c r="V7" s="686"/>
      <c r="W7" s="686"/>
      <c r="X7" s="686"/>
      <c r="Y7" s="686"/>
      <c r="Z7" s="392" t="s">
        <v>775</v>
      </c>
      <c r="AA7" s="392"/>
      <c r="AB7" s="81"/>
      <c r="AY7" s="80"/>
      <c r="AZ7" s="80"/>
      <c r="BA7" s="125"/>
    </row>
    <row r="8" spans="1:53" ht="18" customHeight="1">
      <c r="A8" s="124"/>
      <c r="B8" s="127"/>
      <c r="C8" s="127"/>
      <c r="D8" s="689" t="s">
        <v>779</v>
      </c>
      <c r="E8" s="689"/>
      <c r="F8" s="689"/>
      <c r="G8" s="689"/>
      <c r="H8" s="689"/>
      <c r="I8" s="689"/>
      <c r="J8" s="689"/>
      <c r="K8" s="689"/>
      <c r="L8" s="689"/>
      <c r="M8" s="689"/>
      <c r="N8" s="689"/>
      <c r="O8" s="689"/>
      <c r="P8" s="689"/>
      <c r="Q8" s="689"/>
      <c r="R8" s="689"/>
      <c r="S8" s="689"/>
      <c r="T8" s="689"/>
      <c r="U8" s="689"/>
      <c r="V8" s="689"/>
      <c r="W8" s="689"/>
      <c r="X8" s="689"/>
      <c r="Y8" s="689"/>
      <c r="Z8" s="689"/>
      <c r="AA8" s="128"/>
      <c r="AB8" s="736" t="s">
        <v>188</v>
      </c>
      <c r="AC8" s="736"/>
      <c r="AD8" s="683">
        <f>IF(ISBLANK(O7),"",ROUNDDOWN(O7*ZEIRITSU/(100+ZEIRITSU),0))</f>
        <v>0</v>
      </c>
      <c r="AE8" s="683"/>
      <c r="AF8" s="683"/>
      <c r="AG8" s="683"/>
      <c r="AH8" s="683"/>
      <c r="AI8" s="683"/>
      <c r="AJ8" s="683"/>
      <c r="AK8" s="683"/>
      <c r="AL8" s="683"/>
      <c r="AM8" s="392" t="s">
        <v>775</v>
      </c>
      <c r="AN8" s="392"/>
      <c r="AY8" s="80"/>
      <c r="AZ8" s="80"/>
      <c r="BA8" s="125"/>
    </row>
    <row r="9" spans="1:53" ht="18" customHeight="1">
      <c r="A9" s="124"/>
      <c r="B9" s="688" t="s">
        <v>518</v>
      </c>
      <c r="C9" s="688"/>
      <c r="D9" s="393" t="s">
        <v>519</v>
      </c>
      <c r="E9" s="393"/>
      <c r="F9" s="393"/>
      <c r="G9" s="393"/>
      <c r="H9" s="393"/>
      <c r="I9" s="393"/>
      <c r="J9" s="393"/>
      <c r="K9" s="393"/>
      <c r="L9" s="80"/>
      <c r="M9" s="685" t="s">
        <v>520</v>
      </c>
      <c r="N9" s="685"/>
      <c r="O9" s="686"/>
      <c r="P9" s="686"/>
      <c r="Q9" s="686"/>
      <c r="R9" s="686"/>
      <c r="S9" s="686"/>
      <c r="T9" s="686"/>
      <c r="U9" s="686"/>
      <c r="V9" s="686"/>
      <c r="W9" s="686"/>
      <c r="X9" s="686"/>
      <c r="Y9" s="686"/>
      <c r="Z9" s="392" t="s">
        <v>560</v>
      </c>
      <c r="AA9" s="392"/>
      <c r="AT9" s="80"/>
      <c r="AU9" s="80"/>
      <c r="AV9" s="80"/>
      <c r="AW9" s="80"/>
      <c r="AX9" s="80"/>
      <c r="AY9" s="80"/>
      <c r="AZ9" s="80"/>
      <c r="BA9" s="125"/>
    </row>
    <row r="10" spans="1:53" ht="18" customHeight="1">
      <c r="A10" s="124"/>
      <c r="B10" s="127"/>
      <c r="C10" s="127"/>
      <c r="D10" s="689" t="s">
        <v>776</v>
      </c>
      <c r="E10" s="689"/>
      <c r="F10" s="689"/>
      <c r="G10" s="689"/>
      <c r="H10" s="689"/>
      <c r="I10" s="689"/>
      <c r="J10" s="689"/>
      <c r="K10" s="689"/>
      <c r="L10" s="689"/>
      <c r="M10" s="689"/>
      <c r="N10" s="689"/>
      <c r="O10" s="689"/>
      <c r="P10" s="689"/>
      <c r="Q10" s="689"/>
      <c r="R10" s="689"/>
      <c r="S10" s="689"/>
      <c r="T10" s="689"/>
      <c r="U10" s="689"/>
      <c r="V10" s="689"/>
      <c r="W10" s="689"/>
      <c r="X10" s="689"/>
      <c r="Y10" s="689"/>
      <c r="Z10" s="689"/>
      <c r="AA10" s="128"/>
      <c r="AB10" s="736" t="s">
        <v>188</v>
      </c>
      <c r="AC10" s="736"/>
      <c r="AD10" s="683" t="str">
        <f>IF(ISBLANK(O9),"",ROUNDDOWN(O9*ZEIRITSU/(100+ZEIRITSU),0))</f>
        <v/>
      </c>
      <c r="AE10" s="683" t="s">
        <v>774</v>
      </c>
      <c r="AF10" s="683"/>
      <c r="AG10" s="683"/>
      <c r="AH10" s="683"/>
      <c r="AI10" s="683"/>
      <c r="AJ10" s="683"/>
      <c r="AK10" s="683"/>
      <c r="AL10" s="683"/>
      <c r="AM10" s="683" t="s">
        <v>775</v>
      </c>
      <c r="AN10" s="683"/>
      <c r="AT10" s="80"/>
      <c r="AU10" s="80"/>
      <c r="AV10" s="80"/>
      <c r="AW10" s="80"/>
      <c r="AX10" s="80"/>
      <c r="AY10" s="80"/>
      <c r="AZ10" s="80"/>
      <c r="BA10" s="125"/>
    </row>
    <row r="11" spans="1:53" ht="15" customHeight="1">
      <c r="A11" s="124"/>
      <c r="B11" s="127"/>
      <c r="C11" s="127"/>
      <c r="D11" s="97"/>
      <c r="E11" s="97"/>
      <c r="F11" s="97"/>
      <c r="G11" s="97"/>
      <c r="H11" s="97"/>
      <c r="I11" s="97"/>
      <c r="J11" s="97"/>
      <c r="K11" s="97"/>
      <c r="L11" s="80"/>
      <c r="M11" s="100"/>
      <c r="N11" s="100"/>
      <c r="O11" s="23"/>
      <c r="P11" s="23"/>
      <c r="Q11" s="23"/>
      <c r="R11" s="23"/>
      <c r="S11" s="23"/>
      <c r="T11" s="23"/>
      <c r="U11" s="23"/>
      <c r="V11" s="23"/>
      <c r="W11" s="23"/>
      <c r="X11" s="23"/>
      <c r="Y11" s="23"/>
      <c r="Z11" s="23"/>
      <c r="AA11" s="23"/>
      <c r="AB11" s="23"/>
      <c r="AC11" s="23"/>
      <c r="AD11" s="128"/>
      <c r="AE11" s="128"/>
      <c r="AF11" s="80"/>
      <c r="AG11" s="80"/>
      <c r="AH11" s="80"/>
      <c r="AI11" s="80"/>
      <c r="AJ11" s="80"/>
      <c r="AK11" s="80"/>
      <c r="AL11" s="80"/>
      <c r="AM11" s="80"/>
      <c r="AN11" s="80"/>
      <c r="AO11" s="80"/>
      <c r="AP11" s="80"/>
      <c r="AQ11" s="80"/>
      <c r="AR11" s="80"/>
      <c r="AS11" s="80"/>
      <c r="AT11" s="80"/>
      <c r="AU11" s="80"/>
      <c r="AV11" s="80"/>
      <c r="AW11" s="80"/>
      <c r="AX11" s="80"/>
      <c r="AY11" s="80"/>
      <c r="AZ11" s="80"/>
      <c r="BA11" s="125"/>
    </row>
    <row r="12" spans="1:53" ht="18" customHeight="1">
      <c r="A12" s="124"/>
      <c r="B12" s="373" t="s">
        <v>561</v>
      </c>
      <c r="C12" s="373"/>
      <c r="D12" s="373"/>
      <c r="E12" s="373"/>
      <c r="F12" s="373"/>
      <c r="G12" s="373"/>
      <c r="H12" s="373"/>
      <c r="I12" s="373"/>
      <c r="J12" s="373"/>
      <c r="K12" s="373"/>
      <c r="L12" s="373"/>
      <c r="M12" s="373"/>
      <c r="N12" s="373"/>
      <c r="O12" s="373"/>
      <c r="P12" s="373"/>
      <c r="Q12" s="373"/>
      <c r="R12" s="129"/>
      <c r="S12" s="431" t="s">
        <v>386</v>
      </c>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125"/>
    </row>
    <row r="13" spans="1:53" ht="15" customHeight="1">
      <c r="A13" s="124"/>
      <c r="B13" s="80"/>
      <c r="C13" s="80"/>
      <c r="D13" s="80"/>
      <c r="E13" s="80"/>
      <c r="F13" s="80"/>
      <c r="G13" s="80"/>
      <c r="H13" s="80"/>
      <c r="I13" s="80"/>
      <c r="J13" s="80"/>
      <c r="K13" s="80"/>
      <c r="L13" s="80"/>
      <c r="M13" s="80"/>
      <c r="N13" s="80"/>
      <c r="O13" s="80"/>
      <c r="P13" s="80"/>
      <c r="Q13" s="80"/>
      <c r="R13" s="80"/>
      <c r="BA13" s="125"/>
    </row>
    <row r="14" spans="1:53" ht="18" customHeight="1">
      <c r="A14" s="124"/>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392" t="str">
        <f>IF(GENGO="","",GENGO)</f>
        <v>令和</v>
      </c>
      <c r="AL14" s="392"/>
      <c r="AM14" s="392"/>
      <c r="AN14" s="684"/>
      <c r="AO14" s="684"/>
      <c r="AP14" s="392" t="s">
        <v>142</v>
      </c>
      <c r="AQ14" s="392"/>
      <c r="AR14" s="684"/>
      <c r="AS14" s="684"/>
      <c r="AT14" s="392" t="s">
        <v>129</v>
      </c>
      <c r="AU14" s="392"/>
      <c r="AV14" s="684"/>
      <c r="AW14" s="684"/>
      <c r="AX14" s="392" t="s">
        <v>128</v>
      </c>
      <c r="AY14" s="392"/>
      <c r="AZ14" s="80"/>
      <c r="BA14" s="125"/>
    </row>
    <row r="15" spans="1:53" ht="18" customHeight="1">
      <c r="A15" s="124"/>
      <c r="B15" s="80"/>
      <c r="C15" s="392" t="str">
        <f>IF(HACCHUSHA_YAKUSHOKU="","",HACCHUSHA_YAKUSHOKU)</f>
        <v/>
      </c>
      <c r="D15" s="392"/>
      <c r="E15" s="392"/>
      <c r="F15" s="392"/>
      <c r="G15" s="392"/>
      <c r="H15" s="392"/>
      <c r="I15" s="687" t="str">
        <f>IF(HACCHUSHA_NAME="","",HACCHUSHA_NAME)</f>
        <v/>
      </c>
      <c r="J15" s="687"/>
      <c r="K15" s="687"/>
      <c r="L15" s="687"/>
      <c r="M15" s="687"/>
      <c r="N15" s="687"/>
      <c r="O15" s="687"/>
      <c r="P15" s="687"/>
      <c r="Q15" s="687"/>
      <c r="R15" s="687"/>
      <c r="S15" s="392" t="s">
        <v>156</v>
      </c>
      <c r="T15" s="392"/>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125"/>
    </row>
    <row r="16" spans="1:53" ht="15" customHeight="1">
      <c r="A16" s="124"/>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125"/>
    </row>
    <row r="17" spans="1:53" ht="18" customHeight="1">
      <c r="A17" s="124"/>
      <c r="B17" s="80"/>
      <c r="C17" s="80"/>
      <c r="D17" s="80"/>
      <c r="E17" s="80"/>
      <c r="F17" s="80"/>
      <c r="G17" s="80"/>
      <c r="H17" s="80"/>
      <c r="I17" s="80"/>
      <c r="J17" s="80"/>
      <c r="K17" s="80"/>
      <c r="L17" s="80"/>
      <c r="M17" s="80"/>
      <c r="N17" s="80"/>
      <c r="O17" s="80"/>
      <c r="P17" s="80"/>
      <c r="Q17" s="80"/>
      <c r="R17" s="80"/>
      <c r="S17" s="80"/>
      <c r="T17" s="80"/>
      <c r="U17" s="80"/>
      <c r="V17" s="80"/>
      <c r="W17" s="80"/>
      <c r="X17" s="80"/>
      <c r="Y17" s="80"/>
      <c r="Z17" s="401" t="s">
        <v>150</v>
      </c>
      <c r="AA17" s="401"/>
      <c r="AB17" s="401"/>
      <c r="AC17" s="401"/>
      <c r="AD17" s="80"/>
      <c r="AE17" s="682"/>
      <c r="AF17" s="682"/>
      <c r="AG17" s="682"/>
      <c r="AH17" s="682"/>
      <c r="AI17" s="682"/>
      <c r="AJ17" s="682"/>
      <c r="AK17" s="682"/>
      <c r="AL17" s="682"/>
      <c r="AM17" s="682"/>
      <c r="AN17" s="682"/>
      <c r="AO17" s="682"/>
      <c r="AP17" s="682"/>
      <c r="AQ17" s="682"/>
      <c r="AR17" s="682"/>
      <c r="AS17" s="682"/>
      <c r="AT17" s="682"/>
      <c r="AU17" s="682"/>
      <c r="AV17" s="682"/>
      <c r="AW17" s="682"/>
      <c r="AX17" s="682"/>
      <c r="AY17" s="682"/>
      <c r="AZ17" s="682"/>
      <c r="BA17" s="125"/>
    </row>
    <row r="18" spans="1:53" ht="18" customHeight="1">
      <c r="A18" s="124"/>
      <c r="B18" s="80"/>
      <c r="C18" s="80"/>
      <c r="D18" s="80"/>
      <c r="E18" s="80"/>
      <c r="F18" s="80"/>
      <c r="G18" s="80"/>
      <c r="H18" s="80"/>
      <c r="I18" s="80"/>
      <c r="J18" s="80"/>
      <c r="K18" s="80"/>
      <c r="L18" s="80"/>
      <c r="M18" s="80"/>
      <c r="N18" s="80"/>
      <c r="O18" s="80"/>
      <c r="P18" s="80"/>
      <c r="Q18" s="80"/>
      <c r="R18" s="80"/>
      <c r="S18" s="80"/>
      <c r="T18" s="80"/>
      <c r="U18" s="80"/>
      <c r="V18" s="392" t="s">
        <v>365</v>
      </c>
      <c r="W18" s="392"/>
      <c r="X18" s="392"/>
      <c r="Y18" s="392"/>
      <c r="Z18" s="401" t="s">
        <v>151</v>
      </c>
      <c r="AA18" s="401"/>
      <c r="AB18" s="401"/>
      <c r="AC18" s="401"/>
      <c r="AD18" s="80"/>
      <c r="AE18" s="682"/>
      <c r="AF18" s="682"/>
      <c r="AG18" s="682"/>
      <c r="AH18" s="682"/>
      <c r="AI18" s="682"/>
      <c r="AJ18" s="682"/>
      <c r="AK18" s="682"/>
      <c r="AL18" s="682"/>
      <c r="AM18" s="682"/>
      <c r="AN18" s="682"/>
      <c r="AO18" s="682"/>
      <c r="AP18" s="682"/>
      <c r="AQ18" s="682"/>
      <c r="AR18" s="682"/>
      <c r="AS18" s="682"/>
      <c r="AT18" s="682"/>
      <c r="AU18" s="682"/>
      <c r="AV18" s="682"/>
      <c r="AW18" s="682"/>
      <c r="AX18" s="682"/>
      <c r="AY18" s="682"/>
      <c r="AZ18" s="682"/>
      <c r="BA18" s="125"/>
    </row>
    <row r="19" spans="1:53" ht="18" customHeight="1">
      <c r="A19" s="124"/>
      <c r="B19" s="80"/>
      <c r="C19" s="80"/>
      <c r="D19" s="80"/>
      <c r="E19" s="80"/>
      <c r="F19" s="80"/>
      <c r="G19" s="80"/>
      <c r="H19" s="80"/>
      <c r="I19" s="80"/>
      <c r="J19" s="80"/>
      <c r="K19" s="80"/>
      <c r="L19" s="80"/>
      <c r="M19" s="80"/>
      <c r="N19" s="80"/>
      <c r="O19" s="80"/>
      <c r="P19" s="80"/>
      <c r="Q19" s="80"/>
      <c r="R19" s="80"/>
      <c r="S19" s="80"/>
      <c r="T19" s="80"/>
      <c r="U19" s="80"/>
      <c r="V19" s="80"/>
      <c r="W19" s="80"/>
      <c r="X19" s="80"/>
      <c r="Y19" s="80"/>
      <c r="Z19" s="401" t="s">
        <v>152</v>
      </c>
      <c r="AA19" s="401"/>
      <c r="AB19" s="401"/>
      <c r="AC19" s="401"/>
      <c r="AD19" s="80"/>
      <c r="AE19" s="682"/>
      <c r="AF19" s="682"/>
      <c r="AG19" s="682"/>
      <c r="AH19" s="682"/>
      <c r="AI19" s="682"/>
      <c r="AJ19" s="682"/>
      <c r="AK19" s="682"/>
      <c r="AL19" s="682"/>
      <c r="AM19" s="682"/>
      <c r="AN19" s="682"/>
      <c r="AO19" s="682"/>
      <c r="AP19" s="682"/>
      <c r="AQ19" s="682"/>
      <c r="AR19" s="682"/>
      <c r="AS19" s="682"/>
      <c r="AT19" s="682"/>
      <c r="AU19" s="682"/>
      <c r="AV19" s="682"/>
      <c r="AW19" s="80"/>
      <c r="AX19" s="392" t="s">
        <v>205</v>
      </c>
      <c r="AY19" s="392"/>
      <c r="AZ19" s="80"/>
      <c r="BA19" s="125"/>
    </row>
    <row r="20" spans="1:53" ht="15" customHeight="1">
      <c r="A20" s="124"/>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125"/>
    </row>
    <row r="21" spans="1:53" ht="18" customHeight="1">
      <c r="A21" s="124"/>
      <c r="B21" s="80"/>
      <c r="C21" s="80"/>
      <c r="D21" s="80"/>
      <c r="E21" s="80"/>
      <c r="F21" s="80"/>
      <c r="G21" s="80"/>
      <c r="H21" s="80"/>
      <c r="I21" s="80"/>
      <c r="J21" s="80"/>
      <c r="K21" s="80"/>
      <c r="L21" s="80"/>
      <c r="M21" s="80"/>
      <c r="N21" s="80"/>
      <c r="O21" s="80"/>
      <c r="P21" s="80"/>
      <c r="Q21" s="80"/>
      <c r="R21" s="80"/>
      <c r="S21" s="80"/>
      <c r="T21" s="80"/>
      <c r="U21" s="80"/>
      <c r="V21" s="393" t="s">
        <v>521</v>
      </c>
      <c r="W21" s="393"/>
      <c r="X21" s="393"/>
      <c r="Y21" s="393"/>
      <c r="Z21" s="393"/>
      <c r="AA21" s="393"/>
      <c r="AB21" s="393"/>
      <c r="AC21" s="393"/>
      <c r="AD21" s="80"/>
      <c r="AE21" s="682"/>
      <c r="AF21" s="682"/>
      <c r="AG21" s="682"/>
      <c r="AH21" s="682"/>
      <c r="AI21" s="682"/>
      <c r="AJ21" s="682"/>
      <c r="AK21" s="682"/>
      <c r="AL21" s="682"/>
      <c r="AM21" s="682"/>
      <c r="AN21" s="682"/>
      <c r="AO21" s="682"/>
      <c r="AP21" s="682"/>
      <c r="AQ21" s="682"/>
      <c r="AR21" s="682"/>
      <c r="AS21" s="682"/>
      <c r="AT21" s="682"/>
      <c r="AU21" s="682"/>
      <c r="AV21" s="682"/>
      <c r="AW21" s="682"/>
      <c r="AX21" s="682"/>
      <c r="AY21" s="682"/>
      <c r="AZ21" s="682"/>
      <c r="BA21" s="125"/>
    </row>
    <row r="22" spans="1:53" ht="18" customHeight="1">
      <c r="A22" s="124"/>
      <c r="B22" s="80"/>
      <c r="C22" s="80"/>
      <c r="D22" s="80"/>
      <c r="E22" s="80"/>
      <c r="F22" s="80"/>
      <c r="G22" s="80"/>
      <c r="H22" s="80"/>
      <c r="I22" s="80"/>
      <c r="J22" s="80"/>
      <c r="K22" s="80"/>
      <c r="L22" s="80"/>
      <c r="M22" s="80"/>
      <c r="N22" s="80"/>
      <c r="O22" s="80"/>
      <c r="P22" s="80"/>
      <c r="Q22" s="80"/>
      <c r="R22" s="80"/>
      <c r="S22" s="80"/>
      <c r="T22" s="80"/>
      <c r="U22" s="80"/>
      <c r="V22" s="393" t="s">
        <v>152</v>
      </c>
      <c r="W22" s="393"/>
      <c r="X22" s="393"/>
      <c r="Y22" s="393"/>
      <c r="Z22" s="393"/>
      <c r="AA22" s="393"/>
      <c r="AB22" s="393"/>
      <c r="AC22" s="393"/>
      <c r="AD22" s="80"/>
      <c r="AE22" s="682"/>
      <c r="AF22" s="682"/>
      <c r="AG22" s="682"/>
      <c r="AH22" s="682"/>
      <c r="AI22" s="682"/>
      <c r="AJ22" s="682"/>
      <c r="AK22" s="682"/>
      <c r="AL22" s="682"/>
      <c r="AM22" s="682"/>
      <c r="AN22" s="682"/>
      <c r="AO22" s="682"/>
      <c r="AP22" s="682"/>
      <c r="AQ22" s="682"/>
      <c r="AR22" s="682"/>
      <c r="AS22" s="682"/>
      <c r="AT22" s="682"/>
      <c r="AU22" s="682"/>
      <c r="AV22" s="682"/>
      <c r="AW22" s="682"/>
      <c r="AX22" s="682"/>
      <c r="AY22" s="682"/>
      <c r="AZ22" s="682"/>
      <c r="BA22" s="125"/>
    </row>
    <row r="23" spans="1:53" ht="18" customHeight="1">
      <c r="A23" s="124"/>
      <c r="B23" s="80"/>
      <c r="C23" s="80"/>
      <c r="D23" s="80"/>
      <c r="E23" s="80"/>
      <c r="F23" s="80"/>
      <c r="G23" s="80"/>
      <c r="H23" s="80"/>
      <c r="I23" s="80"/>
      <c r="J23" s="80"/>
      <c r="K23" s="80"/>
      <c r="L23" s="80"/>
      <c r="M23" s="80"/>
      <c r="N23" s="80"/>
      <c r="O23" s="80"/>
      <c r="P23" s="80"/>
      <c r="Q23" s="80"/>
      <c r="R23" s="80"/>
      <c r="S23" s="80"/>
      <c r="T23" s="80"/>
      <c r="U23" s="80"/>
      <c r="V23" s="393" t="s">
        <v>522</v>
      </c>
      <c r="W23" s="393"/>
      <c r="X23" s="393"/>
      <c r="Y23" s="393"/>
      <c r="Z23" s="393"/>
      <c r="AA23" s="393"/>
      <c r="AB23" s="393"/>
      <c r="AC23" s="393"/>
      <c r="AD23" s="80"/>
      <c r="AE23" s="682"/>
      <c r="AF23" s="682"/>
      <c r="AG23" s="682"/>
      <c r="AH23" s="682"/>
      <c r="AI23" s="682"/>
      <c r="AJ23" s="682"/>
      <c r="AK23" s="682"/>
      <c r="AL23" s="682"/>
      <c r="AM23" s="682"/>
      <c r="AN23" s="682"/>
      <c r="AO23" s="682"/>
      <c r="AP23" s="682"/>
      <c r="AQ23" s="682"/>
      <c r="AR23" s="682"/>
      <c r="AS23" s="682"/>
      <c r="AT23" s="682"/>
      <c r="AU23" s="682"/>
      <c r="AV23" s="682"/>
      <c r="AW23" s="682"/>
      <c r="AX23" s="682"/>
      <c r="AY23" s="682"/>
      <c r="AZ23" s="682"/>
      <c r="BA23" s="125"/>
    </row>
    <row r="24" spans="1:53" ht="18" customHeight="1">
      <c r="A24" s="124"/>
      <c r="B24" s="80"/>
      <c r="C24" s="80"/>
      <c r="D24" s="80"/>
      <c r="E24" s="80"/>
      <c r="F24" s="80"/>
      <c r="G24" s="80"/>
      <c r="H24" s="80"/>
      <c r="I24" s="80"/>
      <c r="J24" s="80"/>
      <c r="K24" s="80"/>
      <c r="L24" s="80"/>
      <c r="M24" s="80"/>
      <c r="N24" s="80"/>
      <c r="O24" s="80"/>
      <c r="P24" s="80"/>
      <c r="Q24" s="80"/>
      <c r="R24" s="80"/>
      <c r="S24" s="80"/>
      <c r="T24" s="80"/>
      <c r="U24" s="80"/>
      <c r="V24" s="393" t="s">
        <v>523</v>
      </c>
      <c r="W24" s="393"/>
      <c r="X24" s="393"/>
      <c r="Y24" s="393"/>
      <c r="Z24" s="393"/>
      <c r="AA24" s="393"/>
      <c r="AB24" s="393"/>
      <c r="AC24" s="393"/>
      <c r="AD24" s="80"/>
      <c r="AE24" s="682"/>
      <c r="AF24" s="682"/>
      <c r="AG24" s="682"/>
      <c r="AH24" s="682"/>
      <c r="AI24" s="682"/>
      <c r="AJ24" s="682"/>
      <c r="AK24" s="682"/>
      <c r="AL24" s="682"/>
      <c r="AM24" s="682"/>
      <c r="AN24" s="682"/>
      <c r="AO24" s="682"/>
      <c r="AP24" s="682"/>
      <c r="AQ24" s="682"/>
      <c r="AR24" s="682"/>
      <c r="AS24" s="682"/>
      <c r="AT24" s="682"/>
      <c r="AU24" s="682"/>
      <c r="AV24" s="682"/>
      <c r="AW24" s="682"/>
      <c r="AX24" s="682"/>
      <c r="AY24" s="682"/>
      <c r="AZ24" s="682"/>
      <c r="BA24" s="125"/>
    </row>
    <row r="25" spans="1:53" ht="15" customHeight="1">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2"/>
    </row>
    <row r="26" spans="1:53" ht="15" customHeight="1">
      <c r="A26" s="133"/>
      <c r="B26" s="134"/>
      <c r="C26" s="134"/>
      <c r="D26" s="134"/>
      <c r="E26" s="134"/>
      <c r="F26" s="134"/>
      <c r="G26" s="134"/>
      <c r="H26" s="134"/>
      <c r="I26" s="134"/>
      <c r="J26" s="134"/>
      <c r="K26" s="134"/>
      <c r="L26" s="134"/>
      <c r="M26" s="134"/>
      <c r="N26" s="134"/>
      <c r="O26" s="134"/>
      <c r="P26" s="134"/>
      <c r="Q26" s="134"/>
      <c r="R26" s="134"/>
      <c r="S26" s="134"/>
      <c r="T26" s="134"/>
      <c r="U26" s="737" t="s">
        <v>524</v>
      </c>
      <c r="V26" s="737"/>
      <c r="W26" s="737"/>
      <c r="X26" s="737"/>
      <c r="Y26" s="737"/>
      <c r="Z26" s="737"/>
      <c r="AA26" s="737"/>
      <c r="AB26" s="737"/>
      <c r="AC26" s="737"/>
      <c r="AD26" s="737"/>
      <c r="AE26" s="737"/>
      <c r="AF26" s="737"/>
      <c r="AG26" s="737"/>
      <c r="AH26" s="134"/>
      <c r="AI26" s="134"/>
      <c r="AJ26" s="134"/>
      <c r="AK26" s="134"/>
      <c r="AL26" s="134"/>
      <c r="AM26" s="134"/>
      <c r="AN26" s="134"/>
      <c r="AO26" s="134"/>
      <c r="AP26" s="134"/>
      <c r="AQ26" s="134"/>
      <c r="AR26" s="134"/>
      <c r="AS26" s="134"/>
      <c r="AT26" s="134"/>
      <c r="AU26" s="134"/>
      <c r="AV26" s="134"/>
      <c r="AW26" s="134"/>
      <c r="AX26" s="134"/>
      <c r="AY26" s="134"/>
      <c r="AZ26" s="134"/>
      <c r="BA26" s="135"/>
    </row>
    <row r="27" spans="1:53" ht="15" customHeight="1">
      <c r="A27" s="124"/>
      <c r="B27" s="80"/>
      <c r="C27" s="80"/>
      <c r="D27" s="80"/>
      <c r="E27" s="80"/>
      <c r="F27" s="80"/>
      <c r="G27" s="80"/>
      <c r="H27" s="80"/>
      <c r="I27" s="80"/>
      <c r="J27" s="80"/>
      <c r="K27" s="80"/>
      <c r="L27" s="80"/>
      <c r="M27" s="80"/>
      <c r="N27" s="80"/>
      <c r="O27" s="80"/>
      <c r="P27" s="80"/>
      <c r="Q27" s="80"/>
      <c r="R27" s="80"/>
      <c r="S27" s="80"/>
      <c r="T27" s="80"/>
      <c r="U27" s="681"/>
      <c r="V27" s="681"/>
      <c r="W27" s="681"/>
      <c r="X27" s="681"/>
      <c r="Y27" s="681"/>
      <c r="Z27" s="681"/>
      <c r="AA27" s="681"/>
      <c r="AB27" s="681"/>
      <c r="AC27" s="681"/>
      <c r="AD27" s="681"/>
      <c r="AE27" s="681"/>
      <c r="AF27" s="681"/>
      <c r="AG27" s="681"/>
      <c r="AH27" s="80"/>
      <c r="AI27" s="80"/>
      <c r="AJ27" s="80"/>
      <c r="AK27" s="80"/>
      <c r="AL27" s="80"/>
      <c r="AM27" s="80"/>
      <c r="AN27" s="80"/>
      <c r="AO27" s="80"/>
      <c r="AP27" s="80"/>
      <c r="AQ27" s="80"/>
      <c r="AR27" s="80"/>
      <c r="AS27" s="80"/>
      <c r="AT27" s="80"/>
      <c r="AU27" s="80"/>
      <c r="AV27" s="80"/>
      <c r="AW27" s="80"/>
      <c r="AX27" s="80"/>
      <c r="AY27" s="80"/>
      <c r="AZ27" s="80"/>
      <c r="BA27" s="125"/>
    </row>
    <row r="28" spans="1:53" ht="15" customHeight="1">
      <c r="A28" s="124"/>
      <c r="B28" s="80"/>
      <c r="C28" s="80"/>
      <c r="D28" s="80"/>
      <c r="E28" s="80"/>
      <c r="F28" s="80"/>
      <c r="G28" s="80"/>
      <c r="H28" s="80"/>
      <c r="I28" s="80"/>
      <c r="J28" s="80"/>
      <c r="K28" s="80"/>
      <c r="L28" s="80"/>
      <c r="M28" s="80"/>
      <c r="N28" s="80"/>
      <c r="O28" s="80"/>
      <c r="P28" s="80"/>
      <c r="Q28" s="80"/>
      <c r="R28" s="80"/>
      <c r="S28" s="80"/>
      <c r="T28" s="80"/>
      <c r="U28" s="681"/>
      <c r="V28" s="681"/>
      <c r="W28" s="681"/>
      <c r="X28" s="681"/>
      <c r="Y28" s="681"/>
      <c r="Z28" s="681"/>
      <c r="AA28" s="681"/>
      <c r="AB28" s="681"/>
      <c r="AC28" s="681"/>
      <c r="AD28" s="681"/>
      <c r="AE28" s="681"/>
      <c r="AF28" s="681"/>
      <c r="AG28" s="681"/>
      <c r="AH28" s="80"/>
      <c r="AI28" s="80"/>
      <c r="AJ28" s="80"/>
      <c r="AK28" s="80"/>
      <c r="AL28" s="80"/>
      <c r="AM28" s="80"/>
      <c r="AN28" s="80"/>
      <c r="AO28" s="80"/>
      <c r="AP28" s="80"/>
      <c r="AQ28" s="80"/>
      <c r="AR28" s="80"/>
      <c r="AS28" s="80"/>
      <c r="AT28" s="80"/>
      <c r="AU28" s="80"/>
      <c r="AV28" s="80"/>
      <c r="AW28" s="80"/>
      <c r="AX28" s="80"/>
      <c r="AY28" s="80"/>
      <c r="AZ28" s="80"/>
      <c r="BA28" s="125"/>
    </row>
    <row r="29" spans="1:53" ht="15" customHeight="1">
      <c r="A29" s="124"/>
      <c r="B29" s="699" t="s">
        <v>659</v>
      </c>
      <c r="C29" s="691"/>
      <c r="D29" s="691"/>
      <c r="E29" s="691"/>
      <c r="F29" s="691"/>
      <c r="G29" s="691"/>
      <c r="H29" s="700"/>
      <c r="I29" s="716"/>
      <c r="J29" s="717"/>
      <c r="K29" s="717"/>
      <c r="L29" s="717"/>
      <c r="M29" s="717"/>
      <c r="N29" s="717"/>
      <c r="O29" s="717"/>
      <c r="P29" s="717"/>
      <c r="Q29" s="530" t="s">
        <v>162</v>
      </c>
      <c r="R29" s="531"/>
      <c r="S29" s="699" t="s">
        <v>191</v>
      </c>
      <c r="T29" s="691"/>
      <c r="U29" s="691"/>
      <c r="V29" s="691"/>
      <c r="W29" s="691"/>
      <c r="X29" s="691"/>
      <c r="Y29" s="700"/>
      <c r="Z29" s="716"/>
      <c r="AA29" s="717"/>
      <c r="AB29" s="717"/>
      <c r="AC29" s="717"/>
      <c r="AD29" s="717"/>
      <c r="AE29" s="717"/>
      <c r="AF29" s="717"/>
      <c r="AG29" s="717"/>
      <c r="AH29" s="530" t="s">
        <v>162</v>
      </c>
      <c r="AI29" s="531"/>
      <c r="AJ29" s="699" t="s">
        <v>519</v>
      </c>
      <c r="AK29" s="691"/>
      <c r="AL29" s="691"/>
      <c r="AM29" s="691"/>
      <c r="AN29" s="691"/>
      <c r="AO29" s="691"/>
      <c r="AP29" s="700"/>
      <c r="AQ29" s="716"/>
      <c r="AR29" s="717"/>
      <c r="AS29" s="717"/>
      <c r="AT29" s="717"/>
      <c r="AU29" s="717"/>
      <c r="AV29" s="717"/>
      <c r="AW29" s="717"/>
      <c r="AX29" s="717"/>
      <c r="AY29" s="530" t="s">
        <v>162</v>
      </c>
      <c r="AZ29" s="531"/>
      <c r="BA29" s="125"/>
    </row>
    <row r="30" spans="1:53" ht="15" customHeight="1">
      <c r="A30" s="124"/>
      <c r="B30" s="56" t="s">
        <v>528</v>
      </c>
      <c r="C30" s="713" t="s">
        <v>527</v>
      </c>
      <c r="D30" s="714"/>
      <c r="E30" s="714"/>
      <c r="F30" s="714"/>
      <c r="G30" s="714"/>
      <c r="H30" s="57" t="s">
        <v>529</v>
      </c>
      <c r="I30" s="718"/>
      <c r="J30" s="719"/>
      <c r="K30" s="719"/>
      <c r="L30" s="719"/>
      <c r="M30" s="719"/>
      <c r="N30" s="719"/>
      <c r="O30" s="719"/>
      <c r="P30" s="719"/>
      <c r="Q30" s="633"/>
      <c r="R30" s="634"/>
      <c r="S30" s="60"/>
      <c r="T30" s="64"/>
      <c r="U30" s="55"/>
      <c r="V30" s="55"/>
      <c r="W30" s="55"/>
      <c r="X30" s="55"/>
      <c r="Y30" s="57"/>
      <c r="Z30" s="718"/>
      <c r="AA30" s="719"/>
      <c r="AB30" s="719"/>
      <c r="AC30" s="719"/>
      <c r="AD30" s="719"/>
      <c r="AE30" s="719"/>
      <c r="AF30" s="719"/>
      <c r="AG30" s="719"/>
      <c r="AH30" s="633"/>
      <c r="AI30" s="634"/>
      <c r="AJ30" s="94" t="s">
        <v>526</v>
      </c>
      <c r="AK30" s="734" t="s">
        <v>144</v>
      </c>
      <c r="AL30" s="734"/>
      <c r="AM30" s="64"/>
      <c r="AN30" s="738" t="s">
        <v>356</v>
      </c>
      <c r="AO30" s="738"/>
      <c r="AP30" s="95" t="s">
        <v>525</v>
      </c>
      <c r="AQ30" s="718"/>
      <c r="AR30" s="719"/>
      <c r="AS30" s="719"/>
      <c r="AT30" s="719"/>
      <c r="AU30" s="719"/>
      <c r="AV30" s="719"/>
      <c r="AW30" s="719"/>
      <c r="AX30" s="719"/>
      <c r="AY30" s="633"/>
      <c r="AZ30" s="634"/>
      <c r="BA30" s="125"/>
    </row>
    <row r="31" spans="1:53" ht="15" customHeight="1">
      <c r="A31" s="124"/>
      <c r="B31" s="532" t="s">
        <v>543</v>
      </c>
      <c r="C31" s="533"/>
      <c r="D31" s="533"/>
      <c r="E31" s="533"/>
      <c r="F31" s="533"/>
      <c r="G31" s="533"/>
      <c r="H31" s="534"/>
      <c r="I31" s="720"/>
      <c r="J31" s="721"/>
      <c r="K31" s="721"/>
      <c r="L31" s="721"/>
      <c r="M31" s="721"/>
      <c r="N31" s="721"/>
      <c r="O31" s="721"/>
      <c r="P31" s="721"/>
      <c r="Q31" s="533"/>
      <c r="R31" s="534"/>
      <c r="S31" s="532" t="s">
        <v>548</v>
      </c>
      <c r="T31" s="533"/>
      <c r="U31" s="533"/>
      <c r="V31" s="533"/>
      <c r="W31" s="533"/>
      <c r="X31" s="533"/>
      <c r="Y31" s="534"/>
      <c r="Z31" s="720"/>
      <c r="AA31" s="721"/>
      <c r="AB31" s="721"/>
      <c r="AC31" s="721"/>
      <c r="AD31" s="721"/>
      <c r="AE31" s="721"/>
      <c r="AF31" s="721"/>
      <c r="AG31" s="721"/>
      <c r="AH31" s="533"/>
      <c r="AI31" s="534"/>
      <c r="AJ31" s="91" t="s">
        <v>526</v>
      </c>
      <c r="AK31" s="692" t="s">
        <v>535</v>
      </c>
      <c r="AL31" s="692"/>
      <c r="AM31" s="692"/>
      <c r="AN31" s="692"/>
      <c r="AO31" s="692"/>
      <c r="AP31" s="92" t="s">
        <v>525</v>
      </c>
      <c r="AQ31" s="720"/>
      <c r="AR31" s="721"/>
      <c r="AS31" s="721"/>
      <c r="AT31" s="721"/>
      <c r="AU31" s="721"/>
      <c r="AV31" s="721"/>
      <c r="AW31" s="721"/>
      <c r="AX31" s="721"/>
      <c r="AY31" s="533"/>
      <c r="AZ31" s="534"/>
      <c r="BA31" s="125"/>
    </row>
    <row r="32" spans="1:53" ht="9" customHeight="1">
      <c r="A32" s="124"/>
      <c r="B32" s="58"/>
      <c r="C32" s="530" t="s">
        <v>530</v>
      </c>
      <c r="D32" s="530"/>
      <c r="E32" s="530"/>
      <c r="F32" s="530"/>
      <c r="G32" s="530"/>
      <c r="H32" s="59"/>
      <c r="I32" s="530" t="s">
        <v>536</v>
      </c>
      <c r="J32" s="530"/>
      <c r="K32" s="530"/>
      <c r="L32" s="530"/>
      <c r="M32" s="530"/>
      <c r="N32" s="531"/>
      <c r="O32" s="529" t="s">
        <v>537</v>
      </c>
      <c r="P32" s="530"/>
      <c r="Q32" s="530"/>
      <c r="R32" s="531"/>
      <c r="S32" s="529" t="s">
        <v>539</v>
      </c>
      <c r="T32" s="530"/>
      <c r="U32" s="530"/>
      <c r="V32" s="530"/>
      <c r="W32" s="530"/>
      <c r="X32" s="530"/>
      <c r="Y32" s="531"/>
      <c r="Z32" s="529"/>
      <c r="AA32" s="530"/>
      <c r="AB32" s="530"/>
      <c r="AC32" s="530"/>
      <c r="AD32" s="530"/>
      <c r="AE32" s="530"/>
      <c r="AF32" s="531"/>
      <c r="AG32" s="529" t="s">
        <v>542</v>
      </c>
      <c r="AH32" s="530"/>
      <c r="AI32" s="530"/>
      <c r="AJ32" s="530"/>
      <c r="AK32" s="530"/>
      <c r="AL32" s="531"/>
      <c r="AM32" s="529" t="s">
        <v>519</v>
      </c>
      <c r="AN32" s="530"/>
      <c r="AO32" s="530"/>
      <c r="AP32" s="530"/>
      <c r="AQ32" s="530"/>
      <c r="AR32" s="530"/>
      <c r="AS32" s="531"/>
      <c r="AT32" s="529" t="s">
        <v>443</v>
      </c>
      <c r="AU32" s="530"/>
      <c r="AV32" s="530"/>
      <c r="AW32" s="530"/>
      <c r="AX32" s="530"/>
      <c r="AY32" s="530"/>
      <c r="AZ32" s="531"/>
      <c r="BA32" s="125"/>
    </row>
    <row r="33" spans="1:53" ht="9" customHeight="1">
      <c r="A33" s="124"/>
      <c r="B33" s="60"/>
      <c r="C33" s="633"/>
      <c r="D33" s="633"/>
      <c r="E33" s="633"/>
      <c r="F33" s="633"/>
      <c r="G33" s="633"/>
      <c r="H33" s="61"/>
      <c r="I33" s="633"/>
      <c r="J33" s="633"/>
      <c r="K33" s="633"/>
      <c r="L33" s="633"/>
      <c r="M33" s="633"/>
      <c r="N33" s="634"/>
      <c r="O33" s="632"/>
      <c r="P33" s="633"/>
      <c r="Q33" s="633"/>
      <c r="R33" s="634"/>
      <c r="S33" s="632"/>
      <c r="T33" s="633"/>
      <c r="U33" s="633"/>
      <c r="V33" s="633"/>
      <c r="W33" s="633"/>
      <c r="X33" s="633"/>
      <c r="Y33" s="634"/>
      <c r="Z33" s="632"/>
      <c r="AA33" s="633"/>
      <c r="AB33" s="633"/>
      <c r="AC33" s="633"/>
      <c r="AD33" s="633"/>
      <c r="AE33" s="633"/>
      <c r="AF33" s="634"/>
      <c r="AG33" s="632"/>
      <c r="AH33" s="633"/>
      <c r="AI33" s="633"/>
      <c r="AJ33" s="633"/>
      <c r="AK33" s="633"/>
      <c r="AL33" s="634"/>
      <c r="AM33" s="632"/>
      <c r="AN33" s="633"/>
      <c r="AO33" s="633"/>
      <c r="AP33" s="633"/>
      <c r="AQ33" s="633"/>
      <c r="AR33" s="633"/>
      <c r="AS33" s="634"/>
      <c r="AT33" s="632"/>
      <c r="AU33" s="633"/>
      <c r="AV33" s="633"/>
      <c r="AW33" s="633"/>
      <c r="AX33" s="633"/>
      <c r="AY33" s="633"/>
      <c r="AZ33" s="634"/>
      <c r="BA33" s="125"/>
    </row>
    <row r="34" spans="1:53" ht="9" customHeight="1">
      <c r="A34" s="124"/>
      <c r="B34" s="60"/>
      <c r="C34" s="633"/>
      <c r="D34" s="633"/>
      <c r="E34" s="633"/>
      <c r="F34" s="633"/>
      <c r="G34" s="633"/>
      <c r="H34" s="61"/>
      <c r="I34" s="633"/>
      <c r="J34" s="633"/>
      <c r="K34" s="633"/>
      <c r="L34" s="633"/>
      <c r="M34" s="633"/>
      <c r="N34" s="634"/>
      <c r="O34" s="632" t="s">
        <v>538</v>
      </c>
      <c r="P34" s="633"/>
      <c r="Q34" s="633"/>
      <c r="R34" s="634"/>
      <c r="S34" s="632" t="s">
        <v>526</v>
      </c>
      <c r="T34" s="715" t="s">
        <v>540</v>
      </c>
      <c r="U34" s="715"/>
      <c r="V34" s="715"/>
      <c r="W34" s="715"/>
      <c r="X34" s="715"/>
      <c r="Y34" s="634" t="s">
        <v>525</v>
      </c>
      <c r="Z34" s="632" t="s">
        <v>556</v>
      </c>
      <c r="AA34" s="633"/>
      <c r="AB34" s="633"/>
      <c r="AC34" s="633"/>
      <c r="AD34" s="633"/>
      <c r="AE34" s="633"/>
      <c r="AF34" s="634"/>
      <c r="AG34" s="632" t="s">
        <v>555</v>
      </c>
      <c r="AH34" s="633"/>
      <c r="AI34" s="633"/>
      <c r="AJ34" s="633"/>
      <c r="AK34" s="633"/>
      <c r="AL34" s="634"/>
      <c r="AM34" s="644" t="s">
        <v>549</v>
      </c>
      <c r="AN34" s="633"/>
      <c r="AO34" s="633"/>
      <c r="AP34" s="633"/>
      <c r="AQ34" s="633"/>
      <c r="AR34" s="633"/>
      <c r="AS34" s="634"/>
      <c r="AT34" s="644" t="s">
        <v>558</v>
      </c>
      <c r="AU34" s="734" t="s">
        <v>559</v>
      </c>
      <c r="AV34" s="734"/>
      <c r="AW34" s="734"/>
      <c r="AX34" s="734"/>
      <c r="AY34" s="734"/>
      <c r="AZ34" s="646" t="s">
        <v>525</v>
      </c>
      <c r="BA34" s="125"/>
    </row>
    <row r="35" spans="1:53" ht="9" customHeight="1">
      <c r="A35" s="124"/>
      <c r="B35" s="60"/>
      <c r="C35" s="633"/>
      <c r="D35" s="633"/>
      <c r="E35" s="633"/>
      <c r="F35" s="633"/>
      <c r="G35" s="633"/>
      <c r="H35" s="61"/>
      <c r="I35" s="633"/>
      <c r="J35" s="633"/>
      <c r="K35" s="633"/>
      <c r="L35" s="633"/>
      <c r="M35" s="633"/>
      <c r="N35" s="634"/>
      <c r="O35" s="632"/>
      <c r="P35" s="633"/>
      <c r="Q35" s="633"/>
      <c r="R35" s="634"/>
      <c r="S35" s="632"/>
      <c r="T35" s="715"/>
      <c r="U35" s="715"/>
      <c r="V35" s="715"/>
      <c r="W35" s="715"/>
      <c r="X35" s="715"/>
      <c r="Y35" s="634"/>
      <c r="Z35" s="632"/>
      <c r="AA35" s="633"/>
      <c r="AB35" s="633"/>
      <c r="AC35" s="633"/>
      <c r="AD35" s="633"/>
      <c r="AE35" s="633"/>
      <c r="AF35" s="634"/>
      <c r="AG35" s="632"/>
      <c r="AH35" s="633"/>
      <c r="AI35" s="633"/>
      <c r="AJ35" s="633"/>
      <c r="AK35" s="633"/>
      <c r="AL35" s="634"/>
      <c r="AM35" s="644" t="s">
        <v>550</v>
      </c>
      <c r="AN35" s="633"/>
      <c r="AO35" s="633"/>
      <c r="AP35" s="633"/>
      <c r="AQ35" s="633"/>
      <c r="AR35" s="633"/>
      <c r="AS35" s="634"/>
      <c r="AT35" s="644"/>
      <c r="AU35" s="734"/>
      <c r="AV35" s="734"/>
      <c r="AW35" s="734"/>
      <c r="AX35" s="734"/>
      <c r="AY35" s="734"/>
      <c r="AZ35" s="646"/>
      <c r="BA35" s="125"/>
    </row>
    <row r="36" spans="1:53" ht="9" customHeight="1">
      <c r="A36" s="124"/>
      <c r="B36" s="60"/>
      <c r="C36" s="633"/>
      <c r="D36" s="633"/>
      <c r="E36" s="633"/>
      <c r="F36" s="633"/>
      <c r="G36" s="633"/>
      <c r="H36" s="61"/>
      <c r="I36" s="633"/>
      <c r="J36" s="633"/>
      <c r="K36" s="633"/>
      <c r="L36" s="633"/>
      <c r="M36" s="633"/>
      <c r="N36" s="634"/>
      <c r="O36" s="632" t="s">
        <v>544</v>
      </c>
      <c r="P36" s="633"/>
      <c r="Q36" s="633"/>
      <c r="R36" s="634"/>
      <c r="S36" s="632" t="s">
        <v>545</v>
      </c>
      <c r="T36" s="633"/>
      <c r="U36" s="633"/>
      <c r="V36" s="633"/>
      <c r="W36" s="633"/>
      <c r="X36" s="633"/>
      <c r="Y36" s="634"/>
      <c r="Z36" s="632" t="s">
        <v>546</v>
      </c>
      <c r="AA36" s="633"/>
      <c r="AB36" s="633"/>
      <c r="AC36" s="633" t="s">
        <v>541</v>
      </c>
      <c r="AD36" s="633"/>
      <c r="AE36" s="633"/>
      <c r="AF36" s="634"/>
      <c r="AG36" s="632" t="s">
        <v>547</v>
      </c>
      <c r="AH36" s="633"/>
      <c r="AI36" s="633"/>
      <c r="AJ36" s="633"/>
      <c r="AK36" s="633"/>
      <c r="AL36" s="634"/>
      <c r="AM36" s="632" t="s">
        <v>551</v>
      </c>
      <c r="AN36" s="633"/>
      <c r="AO36" s="633"/>
      <c r="AP36" s="633"/>
      <c r="AQ36" s="633"/>
      <c r="AR36" s="633"/>
      <c r="AS36" s="634"/>
      <c r="AT36" s="632" t="s">
        <v>552</v>
      </c>
      <c r="AU36" s="633"/>
      <c r="AV36" s="633"/>
      <c r="AW36" s="633"/>
      <c r="AX36" s="633"/>
      <c r="AY36" s="633"/>
      <c r="AZ36" s="634"/>
      <c r="BA36" s="125"/>
    </row>
    <row r="37" spans="1:53" ht="9" customHeight="1">
      <c r="A37" s="124"/>
      <c r="B37" s="62"/>
      <c r="C37" s="533"/>
      <c r="D37" s="533"/>
      <c r="E37" s="533"/>
      <c r="F37" s="533"/>
      <c r="G37" s="533"/>
      <c r="H37" s="63"/>
      <c r="I37" s="533"/>
      <c r="J37" s="533"/>
      <c r="K37" s="533"/>
      <c r="L37" s="533"/>
      <c r="M37" s="533"/>
      <c r="N37" s="534"/>
      <c r="O37" s="532"/>
      <c r="P37" s="533"/>
      <c r="Q37" s="533"/>
      <c r="R37" s="534"/>
      <c r="S37" s="532"/>
      <c r="T37" s="533"/>
      <c r="U37" s="533"/>
      <c r="V37" s="533"/>
      <c r="W37" s="533"/>
      <c r="X37" s="533"/>
      <c r="Y37" s="534"/>
      <c r="Z37" s="532"/>
      <c r="AA37" s="533"/>
      <c r="AB37" s="533"/>
      <c r="AC37" s="533"/>
      <c r="AD37" s="533"/>
      <c r="AE37" s="533"/>
      <c r="AF37" s="534"/>
      <c r="AG37" s="532"/>
      <c r="AH37" s="533"/>
      <c r="AI37" s="533"/>
      <c r="AJ37" s="533"/>
      <c r="AK37" s="533"/>
      <c r="AL37" s="534"/>
      <c r="AM37" s="532"/>
      <c r="AN37" s="533"/>
      <c r="AO37" s="533"/>
      <c r="AP37" s="533"/>
      <c r="AQ37" s="533"/>
      <c r="AR37" s="533"/>
      <c r="AS37" s="534"/>
      <c r="AT37" s="532"/>
      <c r="AU37" s="533"/>
      <c r="AV37" s="533"/>
      <c r="AW37" s="533"/>
      <c r="AX37" s="533"/>
      <c r="AY37" s="533"/>
      <c r="AZ37" s="534"/>
      <c r="BA37" s="125"/>
    </row>
    <row r="38" spans="1:53" ht="15" customHeight="1">
      <c r="A38" s="124"/>
      <c r="B38" s="60"/>
      <c r="C38" s="402" t="s">
        <v>531</v>
      </c>
      <c r="D38" s="402"/>
      <c r="E38" s="402"/>
      <c r="F38" s="402"/>
      <c r="G38" s="402"/>
      <c r="H38" s="61"/>
      <c r="I38" s="693"/>
      <c r="J38" s="694"/>
      <c r="K38" s="694"/>
      <c r="L38" s="694"/>
      <c r="M38" s="694"/>
      <c r="N38" s="695"/>
      <c r="O38" s="707"/>
      <c r="P38" s="708"/>
      <c r="Q38" s="708"/>
      <c r="R38" s="709"/>
      <c r="S38" s="701"/>
      <c r="T38" s="702"/>
      <c r="U38" s="702"/>
      <c r="V38" s="702"/>
      <c r="W38" s="702"/>
      <c r="X38" s="702"/>
      <c r="Y38" s="703"/>
      <c r="Z38" s="701" t="str">
        <f>IF(ISBLANK(S38),"",S38*9/10)</f>
        <v/>
      </c>
      <c r="AA38" s="702"/>
      <c r="AB38" s="702"/>
      <c r="AC38" s="702"/>
      <c r="AD38" s="702"/>
      <c r="AE38" s="702"/>
      <c r="AF38" s="703"/>
      <c r="AG38" s="701" t="str">
        <f>IF(ISBLANK(O38),"",$Z$29*O38/100)</f>
        <v/>
      </c>
      <c r="AH38" s="702"/>
      <c r="AI38" s="702"/>
      <c r="AJ38" s="702"/>
      <c r="AK38" s="702"/>
      <c r="AL38" s="703"/>
      <c r="AM38" s="701" t="str">
        <f>IF(AG38="","",Z38-AG38)</f>
        <v/>
      </c>
      <c r="AN38" s="702"/>
      <c r="AO38" s="702"/>
      <c r="AP38" s="702"/>
      <c r="AQ38" s="702"/>
      <c r="AR38" s="702"/>
      <c r="AS38" s="703"/>
      <c r="AT38" s="701">
        <f>IF(AM38="",0,AM38)</f>
        <v>0</v>
      </c>
      <c r="AU38" s="702"/>
      <c r="AV38" s="702"/>
      <c r="AW38" s="702"/>
      <c r="AX38" s="702"/>
      <c r="AY38" s="702"/>
      <c r="AZ38" s="703"/>
      <c r="BA38" s="125"/>
    </row>
    <row r="39" spans="1:53" ht="15" customHeight="1">
      <c r="A39" s="124"/>
      <c r="B39" s="62"/>
      <c r="C39" s="692"/>
      <c r="D39" s="692"/>
      <c r="E39" s="692"/>
      <c r="F39" s="692"/>
      <c r="G39" s="692"/>
      <c r="H39" s="63"/>
      <c r="I39" s="696"/>
      <c r="J39" s="697"/>
      <c r="K39" s="697"/>
      <c r="L39" s="697"/>
      <c r="M39" s="697"/>
      <c r="N39" s="698"/>
      <c r="O39" s="710"/>
      <c r="P39" s="711"/>
      <c r="Q39" s="711"/>
      <c r="R39" s="712"/>
      <c r="S39" s="704"/>
      <c r="T39" s="705"/>
      <c r="U39" s="705"/>
      <c r="V39" s="705"/>
      <c r="W39" s="705"/>
      <c r="X39" s="705"/>
      <c r="Y39" s="706"/>
      <c r="Z39" s="704"/>
      <c r="AA39" s="705"/>
      <c r="AB39" s="705"/>
      <c r="AC39" s="705"/>
      <c r="AD39" s="705"/>
      <c r="AE39" s="705"/>
      <c r="AF39" s="706"/>
      <c r="AG39" s="704"/>
      <c r="AH39" s="705"/>
      <c r="AI39" s="705"/>
      <c r="AJ39" s="705"/>
      <c r="AK39" s="705"/>
      <c r="AL39" s="706"/>
      <c r="AM39" s="704"/>
      <c r="AN39" s="705"/>
      <c r="AO39" s="705"/>
      <c r="AP39" s="705"/>
      <c r="AQ39" s="705"/>
      <c r="AR39" s="705"/>
      <c r="AS39" s="706"/>
      <c r="AT39" s="704"/>
      <c r="AU39" s="705"/>
      <c r="AV39" s="705"/>
      <c r="AW39" s="705"/>
      <c r="AX39" s="705"/>
      <c r="AY39" s="705"/>
      <c r="AZ39" s="706"/>
      <c r="BA39" s="125"/>
    </row>
    <row r="40" spans="1:53" ht="15" customHeight="1">
      <c r="A40" s="124"/>
      <c r="B40" s="58"/>
      <c r="C40" s="691" t="s">
        <v>532</v>
      </c>
      <c r="D40" s="691"/>
      <c r="E40" s="691"/>
      <c r="F40" s="691"/>
      <c r="G40" s="691"/>
      <c r="H40" s="59"/>
      <c r="I40" s="693"/>
      <c r="J40" s="694"/>
      <c r="K40" s="694"/>
      <c r="L40" s="694"/>
      <c r="M40" s="694"/>
      <c r="N40" s="695"/>
      <c r="O40" s="707"/>
      <c r="P40" s="708"/>
      <c r="Q40" s="708"/>
      <c r="R40" s="709"/>
      <c r="S40" s="701"/>
      <c r="T40" s="702"/>
      <c r="U40" s="702"/>
      <c r="V40" s="702"/>
      <c r="W40" s="702"/>
      <c r="X40" s="702"/>
      <c r="Y40" s="703"/>
      <c r="Z40" s="701" t="str">
        <f>IF(ISBLANK(S40),"",S40*9/10)</f>
        <v/>
      </c>
      <c r="AA40" s="702"/>
      <c r="AB40" s="702"/>
      <c r="AC40" s="702"/>
      <c r="AD40" s="702"/>
      <c r="AE40" s="702"/>
      <c r="AF40" s="703"/>
      <c r="AG40" s="701" t="str">
        <f>IF(ISBLANK(O40),"",$Z$29*O40/100)</f>
        <v/>
      </c>
      <c r="AH40" s="702"/>
      <c r="AI40" s="702"/>
      <c r="AJ40" s="702"/>
      <c r="AK40" s="702"/>
      <c r="AL40" s="703"/>
      <c r="AM40" s="701" t="str">
        <f>IF(AG40="","",Z40-AG40)</f>
        <v/>
      </c>
      <c r="AN40" s="702"/>
      <c r="AO40" s="702"/>
      <c r="AP40" s="702"/>
      <c r="AQ40" s="702"/>
      <c r="AR40" s="702"/>
      <c r="AS40" s="703"/>
      <c r="AT40" s="701">
        <f>IF(AM40="",0,AM40-AT38)</f>
        <v>0</v>
      </c>
      <c r="AU40" s="702"/>
      <c r="AV40" s="702"/>
      <c r="AW40" s="702"/>
      <c r="AX40" s="702"/>
      <c r="AY40" s="702"/>
      <c r="AZ40" s="703"/>
      <c r="BA40" s="125"/>
    </row>
    <row r="41" spans="1:53" ht="15" customHeight="1">
      <c r="A41" s="124"/>
      <c r="B41" s="62"/>
      <c r="C41" s="692"/>
      <c r="D41" s="692"/>
      <c r="E41" s="692"/>
      <c r="F41" s="692"/>
      <c r="G41" s="692"/>
      <c r="H41" s="63"/>
      <c r="I41" s="696"/>
      <c r="J41" s="697"/>
      <c r="K41" s="697"/>
      <c r="L41" s="697"/>
      <c r="M41" s="697"/>
      <c r="N41" s="698"/>
      <c r="O41" s="710"/>
      <c r="P41" s="711"/>
      <c r="Q41" s="711"/>
      <c r="R41" s="712"/>
      <c r="S41" s="704"/>
      <c r="T41" s="705"/>
      <c r="U41" s="705"/>
      <c r="V41" s="705"/>
      <c r="W41" s="705"/>
      <c r="X41" s="705"/>
      <c r="Y41" s="706"/>
      <c r="Z41" s="704"/>
      <c r="AA41" s="705"/>
      <c r="AB41" s="705"/>
      <c r="AC41" s="705"/>
      <c r="AD41" s="705"/>
      <c r="AE41" s="705"/>
      <c r="AF41" s="706"/>
      <c r="AG41" s="704"/>
      <c r="AH41" s="705"/>
      <c r="AI41" s="705"/>
      <c r="AJ41" s="705"/>
      <c r="AK41" s="705"/>
      <c r="AL41" s="706"/>
      <c r="AM41" s="704"/>
      <c r="AN41" s="705"/>
      <c r="AO41" s="705"/>
      <c r="AP41" s="705"/>
      <c r="AQ41" s="705"/>
      <c r="AR41" s="705"/>
      <c r="AS41" s="706"/>
      <c r="AT41" s="704"/>
      <c r="AU41" s="705"/>
      <c r="AV41" s="705"/>
      <c r="AW41" s="705"/>
      <c r="AX41" s="705"/>
      <c r="AY41" s="705"/>
      <c r="AZ41" s="706"/>
      <c r="BA41" s="125"/>
    </row>
    <row r="42" spans="1:53" ht="15" customHeight="1">
      <c r="A42" s="124"/>
      <c r="B42" s="58"/>
      <c r="C42" s="691" t="s">
        <v>533</v>
      </c>
      <c r="D42" s="691"/>
      <c r="E42" s="691"/>
      <c r="F42" s="691"/>
      <c r="G42" s="691"/>
      <c r="H42" s="59"/>
      <c r="I42" s="693"/>
      <c r="J42" s="694"/>
      <c r="K42" s="694"/>
      <c r="L42" s="694"/>
      <c r="M42" s="694"/>
      <c r="N42" s="695"/>
      <c r="O42" s="707"/>
      <c r="P42" s="708"/>
      <c r="Q42" s="708"/>
      <c r="R42" s="709"/>
      <c r="S42" s="701"/>
      <c r="T42" s="702"/>
      <c r="U42" s="702"/>
      <c r="V42" s="702"/>
      <c r="W42" s="702"/>
      <c r="X42" s="702"/>
      <c r="Y42" s="703"/>
      <c r="Z42" s="701" t="str">
        <f>IF(ISBLANK(S42),"",S42*9/10)</f>
        <v/>
      </c>
      <c r="AA42" s="702"/>
      <c r="AB42" s="702"/>
      <c r="AC42" s="702"/>
      <c r="AD42" s="702"/>
      <c r="AE42" s="702"/>
      <c r="AF42" s="703"/>
      <c r="AG42" s="701" t="str">
        <f>IF(ISBLANK(O42),"",$Z$29*O42/100)</f>
        <v/>
      </c>
      <c r="AH42" s="702"/>
      <c r="AI42" s="702"/>
      <c r="AJ42" s="702"/>
      <c r="AK42" s="702"/>
      <c r="AL42" s="703"/>
      <c r="AM42" s="701" t="str">
        <f>IF(AG42="","",Z42-AG42)</f>
        <v/>
      </c>
      <c r="AN42" s="702"/>
      <c r="AO42" s="702"/>
      <c r="AP42" s="702"/>
      <c r="AQ42" s="702"/>
      <c r="AR42" s="702"/>
      <c r="AS42" s="703"/>
      <c r="AT42" s="701">
        <f>IF(AM42="",0,AM42-AT38-AT40)</f>
        <v>0</v>
      </c>
      <c r="AU42" s="702"/>
      <c r="AV42" s="702"/>
      <c r="AW42" s="702"/>
      <c r="AX42" s="702"/>
      <c r="AY42" s="702"/>
      <c r="AZ42" s="703"/>
      <c r="BA42" s="125"/>
    </row>
    <row r="43" spans="1:53" ht="15" customHeight="1">
      <c r="A43" s="124"/>
      <c r="B43" s="62"/>
      <c r="C43" s="692"/>
      <c r="D43" s="692"/>
      <c r="E43" s="692"/>
      <c r="F43" s="692"/>
      <c r="G43" s="692"/>
      <c r="H43" s="63"/>
      <c r="I43" s="696"/>
      <c r="J43" s="697"/>
      <c r="K43" s="697"/>
      <c r="L43" s="697"/>
      <c r="M43" s="697"/>
      <c r="N43" s="698"/>
      <c r="O43" s="710"/>
      <c r="P43" s="711"/>
      <c r="Q43" s="711"/>
      <c r="R43" s="712"/>
      <c r="S43" s="704"/>
      <c r="T43" s="705"/>
      <c r="U43" s="705"/>
      <c r="V43" s="705"/>
      <c r="W43" s="705"/>
      <c r="X43" s="705"/>
      <c r="Y43" s="706"/>
      <c r="Z43" s="704"/>
      <c r="AA43" s="705"/>
      <c r="AB43" s="705"/>
      <c r="AC43" s="705"/>
      <c r="AD43" s="705"/>
      <c r="AE43" s="705"/>
      <c r="AF43" s="706"/>
      <c r="AG43" s="704"/>
      <c r="AH43" s="705"/>
      <c r="AI43" s="705"/>
      <c r="AJ43" s="705"/>
      <c r="AK43" s="705"/>
      <c r="AL43" s="706"/>
      <c r="AM43" s="704"/>
      <c r="AN43" s="705"/>
      <c r="AO43" s="705"/>
      <c r="AP43" s="705"/>
      <c r="AQ43" s="705"/>
      <c r="AR43" s="705"/>
      <c r="AS43" s="706"/>
      <c r="AT43" s="704"/>
      <c r="AU43" s="705"/>
      <c r="AV43" s="705"/>
      <c r="AW43" s="705"/>
      <c r="AX43" s="705"/>
      <c r="AY43" s="705"/>
      <c r="AZ43" s="706"/>
      <c r="BA43" s="125"/>
    </row>
    <row r="44" spans="1:53" ht="15" customHeight="1">
      <c r="A44" s="124"/>
      <c r="B44" s="58"/>
      <c r="C44" s="691" t="s">
        <v>534</v>
      </c>
      <c r="D44" s="691"/>
      <c r="E44" s="691"/>
      <c r="F44" s="691"/>
      <c r="G44" s="691"/>
      <c r="H44" s="59"/>
      <c r="I44" s="693"/>
      <c r="J44" s="694"/>
      <c r="K44" s="694"/>
      <c r="L44" s="694"/>
      <c r="M44" s="694"/>
      <c r="N44" s="695"/>
      <c r="O44" s="707"/>
      <c r="P44" s="708"/>
      <c r="Q44" s="708"/>
      <c r="R44" s="709"/>
      <c r="S44" s="701"/>
      <c r="T44" s="702"/>
      <c r="U44" s="702"/>
      <c r="V44" s="702"/>
      <c r="W44" s="702"/>
      <c r="X44" s="702"/>
      <c r="Y44" s="703"/>
      <c r="Z44" s="701" t="str">
        <f>IF(ISBLANK(S44),"",S44*9/10)</f>
        <v/>
      </c>
      <c r="AA44" s="702"/>
      <c r="AB44" s="702"/>
      <c r="AC44" s="702"/>
      <c r="AD44" s="702"/>
      <c r="AE44" s="702"/>
      <c r="AF44" s="703"/>
      <c r="AG44" s="701" t="str">
        <f>IF(ISBLANK(O44),"",$Z$29*O44/100)</f>
        <v/>
      </c>
      <c r="AH44" s="702"/>
      <c r="AI44" s="702"/>
      <c r="AJ44" s="702"/>
      <c r="AK44" s="702"/>
      <c r="AL44" s="703"/>
      <c r="AM44" s="701" t="str">
        <f>IF(AG44="","",Z44-AG44)</f>
        <v/>
      </c>
      <c r="AN44" s="702"/>
      <c r="AO44" s="702"/>
      <c r="AP44" s="702"/>
      <c r="AQ44" s="702"/>
      <c r="AR44" s="702"/>
      <c r="AS44" s="703"/>
      <c r="AT44" s="701">
        <f>IF(AM44="",0,AM44-AT38-AT40-AT42)</f>
        <v>0</v>
      </c>
      <c r="AU44" s="702"/>
      <c r="AV44" s="702"/>
      <c r="AW44" s="702"/>
      <c r="AX44" s="702"/>
      <c r="AY44" s="702"/>
      <c r="AZ44" s="703"/>
      <c r="BA44" s="125"/>
    </row>
    <row r="45" spans="1:53" ht="15" customHeight="1">
      <c r="A45" s="124"/>
      <c r="B45" s="62"/>
      <c r="C45" s="692"/>
      <c r="D45" s="692"/>
      <c r="E45" s="692"/>
      <c r="F45" s="692"/>
      <c r="G45" s="692"/>
      <c r="H45" s="63"/>
      <c r="I45" s="696"/>
      <c r="J45" s="697"/>
      <c r="K45" s="697"/>
      <c r="L45" s="697"/>
      <c r="M45" s="697"/>
      <c r="N45" s="698"/>
      <c r="O45" s="710"/>
      <c r="P45" s="711"/>
      <c r="Q45" s="711"/>
      <c r="R45" s="712"/>
      <c r="S45" s="704"/>
      <c r="T45" s="705"/>
      <c r="U45" s="705"/>
      <c r="V45" s="705"/>
      <c r="W45" s="705"/>
      <c r="X45" s="705"/>
      <c r="Y45" s="706"/>
      <c r="Z45" s="704"/>
      <c r="AA45" s="705"/>
      <c r="AB45" s="705"/>
      <c r="AC45" s="705"/>
      <c r="AD45" s="705"/>
      <c r="AE45" s="705"/>
      <c r="AF45" s="706"/>
      <c r="AG45" s="704"/>
      <c r="AH45" s="705"/>
      <c r="AI45" s="705"/>
      <c r="AJ45" s="705"/>
      <c r="AK45" s="705"/>
      <c r="AL45" s="706"/>
      <c r="AM45" s="704"/>
      <c r="AN45" s="705"/>
      <c r="AO45" s="705"/>
      <c r="AP45" s="705"/>
      <c r="AQ45" s="705"/>
      <c r="AR45" s="705"/>
      <c r="AS45" s="706"/>
      <c r="AT45" s="704"/>
      <c r="AU45" s="705"/>
      <c r="AV45" s="705"/>
      <c r="AW45" s="705"/>
      <c r="AX45" s="705"/>
      <c r="AY45" s="705"/>
      <c r="AZ45" s="706"/>
      <c r="BA45" s="125"/>
    </row>
    <row r="46" spans="1:53" ht="15" customHeight="1">
      <c r="A46" s="124"/>
      <c r="B46" s="58"/>
      <c r="C46" s="691" t="s">
        <v>535</v>
      </c>
      <c r="D46" s="691"/>
      <c r="E46" s="691"/>
      <c r="F46" s="691"/>
      <c r="G46" s="691"/>
      <c r="H46" s="59"/>
      <c r="I46" s="693"/>
      <c r="J46" s="694"/>
      <c r="K46" s="694"/>
      <c r="L46" s="694"/>
      <c r="M46" s="694"/>
      <c r="N46" s="695"/>
      <c r="O46" s="707"/>
      <c r="P46" s="708"/>
      <c r="Q46" s="708"/>
      <c r="R46" s="709"/>
      <c r="S46" s="701"/>
      <c r="T46" s="702"/>
      <c r="U46" s="702"/>
      <c r="V46" s="702"/>
      <c r="W46" s="702"/>
      <c r="X46" s="702"/>
      <c r="Y46" s="703"/>
      <c r="Z46" s="701" t="str">
        <f>IF(ISBLANK(S46),"",S46*9/10)</f>
        <v/>
      </c>
      <c r="AA46" s="702"/>
      <c r="AB46" s="702"/>
      <c r="AC46" s="702"/>
      <c r="AD46" s="702"/>
      <c r="AE46" s="702"/>
      <c r="AF46" s="703"/>
      <c r="AG46" s="701" t="str">
        <f>IF(ISBLANK(O46),"",$Z$29*O46/100)</f>
        <v/>
      </c>
      <c r="AH46" s="702"/>
      <c r="AI46" s="702"/>
      <c r="AJ46" s="702"/>
      <c r="AK46" s="702"/>
      <c r="AL46" s="703"/>
      <c r="AM46" s="701" t="str">
        <f>IF(AG46="","",S46-AG46)</f>
        <v/>
      </c>
      <c r="AN46" s="702"/>
      <c r="AO46" s="702"/>
      <c r="AP46" s="702"/>
      <c r="AQ46" s="702"/>
      <c r="AR46" s="702"/>
      <c r="AS46" s="703"/>
      <c r="AT46" s="701">
        <f>IF(AM46="",0,AM46-AT38-AT40-AT42-AT44)</f>
        <v>0</v>
      </c>
      <c r="AU46" s="702"/>
      <c r="AV46" s="702"/>
      <c r="AW46" s="702"/>
      <c r="AX46" s="702"/>
      <c r="AY46" s="702"/>
      <c r="AZ46" s="703"/>
      <c r="BA46" s="125"/>
    </row>
    <row r="47" spans="1:53" ht="15" customHeight="1">
      <c r="A47" s="124"/>
      <c r="B47" s="62"/>
      <c r="C47" s="692"/>
      <c r="D47" s="692"/>
      <c r="E47" s="692"/>
      <c r="F47" s="692"/>
      <c r="G47" s="692"/>
      <c r="H47" s="63"/>
      <c r="I47" s="696"/>
      <c r="J47" s="697"/>
      <c r="K47" s="697"/>
      <c r="L47" s="697"/>
      <c r="M47" s="697"/>
      <c r="N47" s="698"/>
      <c r="O47" s="710"/>
      <c r="P47" s="711"/>
      <c r="Q47" s="711"/>
      <c r="R47" s="712"/>
      <c r="S47" s="704"/>
      <c r="T47" s="705"/>
      <c r="U47" s="705"/>
      <c r="V47" s="705"/>
      <c r="W47" s="705"/>
      <c r="X47" s="705"/>
      <c r="Y47" s="706"/>
      <c r="Z47" s="704"/>
      <c r="AA47" s="705"/>
      <c r="AB47" s="705"/>
      <c r="AC47" s="705"/>
      <c r="AD47" s="705"/>
      <c r="AE47" s="705"/>
      <c r="AF47" s="706"/>
      <c r="AG47" s="704"/>
      <c r="AH47" s="705"/>
      <c r="AI47" s="705"/>
      <c r="AJ47" s="705"/>
      <c r="AK47" s="705"/>
      <c r="AL47" s="706"/>
      <c r="AM47" s="704"/>
      <c r="AN47" s="705"/>
      <c r="AO47" s="705"/>
      <c r="AP47" s="705"/>
      <c r="AQ47" s="705"/>
      <c r="AR47" s="705"/>
      <c r="AS47" s="706"/>
      <c r="AT47" s="704"/>
      <c r="AU47" s="705"/>
      <c r="AV47" s="705"/>
      <c r="AW47" s="705"/>
      <c r="AX47" s="705"/>
      <c r="AY47" s="705"/>
      <c r="AZ47" s="706"/>
      <c r="BA47" s="125"/>
    </row>
    <row r="48" spans="1:53" ht="21" customHeight="1">
      <c r="A48" s="124"/>
      <c r="B48" s="725"/>
      <c r="C48" s="726"/>
      <c r="D48" s="726"/>
      <c r="E48" s="726"/>
      <c r="F48" s="726"/>
      <c r="G48" s="726"/>
      <c r="H48" s="726"/>
      <c r="I48" s="726"/>
      <c r="J48" s="726"/>
      <c r="K48" s="726"/>
      <c r="L48" s="726"/>
      <c r="M48" s="726"/>
      <c r="N48" s="726"/>
      <c r="O48" s="726"/>
      <c r="P48" s="726"/>
      <c r="Q48" s="726"/>
      <c r="R48" s="726"/>
      <c r="S48" s="726"/>
      <c r="T48" s="726"/>
      <c r="U48" s="726"/>
      <c r="V48" s="726"/>
      <c r="W48" s="726"/>
      <c r="X48" s="726"/>
      <c r="Y48" s="726"/>
      <c r="Z48" s="726"/>
      <c r="AA48" s="726"/>
      <c r="AB48" s="726"/>
      <c r="AC48" s="726"/>
      <c r="AD48" s="726"/>
      <c r="AE48" s="726"/>
      <c r="AF48" s="726"/>
      <c r="AG48" s="726"/>
      <c r="AH48" s="726"/>
      <c r="AI48" s="726"/>
      <c r="AJ48" s="726"/>
      <c r="AK48" s="727"/>
      <c r="AL48" s="638" t="s">
        <v>553</v>
      </c>
      <c r="AM48" s="639"/>
      <c r="AN48" s="639"/>
      <c r="AO48" s="639"/>
      <c r="AP48" s="639"/>
      <c r="AQ48" s="639"/>
      <c r="AR48" s="639"/>
      <c r="AS48" s="639"/>
      <c r="AT48" s="639"/>
      <c r="AU48" s="639"/>
      <c r="AV48" s="639"/>
      <c r="AW48" s="639"/>
      <c r="AX48" s="639"/>
      <c r="AY48" s="639"/>
      <c r="AZ48" s="640"/>
      <c r="BA48" s="125"/>
    </row>
    <row r="49" spans="1:53" ht="21" customHeight="1">
      <c r="A49" s="124"/>
      <c r="B49" s="728"/>
      <c r="C49" s="729"/>
      <c r="D49" s="729"/>
      <c r="E49" s="729"/>
      <c r="F49" s="729"/>
      <c r="G49" s="729"/>
      <c r="H49" s="729"/>
      <c r="I49" s="729"/>
      <c r="J49" s="729"/>
      <c r="K49" s="729"/>
      <c r="L49" s="729"/>
      <c r="M49" s="729"/>
      <c r="N49" s="729"/>
      <c r="O49" s="729"/>
      <c r="P49" s="729"/>
      <c r="Q49" s="729"/>
      <c r="R49" s="729"/>
      <c r="S49" s="729"/>
      <c r="T49" s="729"/>
      <c r="U49" s="729"/>
      <c r="V49" s="729"/>
      <c r="W49" s="729"/>
      <c r="X49" s="729"/>
      <c r="Y49" s="729"/>
      <c r="Z49" s="729"/>
      <c r="AA49" s="729"/>
      <c r="AB49" s="729"/>
      <c r="AC49" s="729"/>
      <c r="AD49" s="729"/>
      <c r="AE49" s="729"/>
      <c r="AF49" s="729"/>
      <c r="AG49" s="729"/>
      <c r="AH49" s="729"/>
      <c r="AI49" s="729"/>
      <c r="AJ49" s="729"/>
      <c r="AK49" s="730"/>
      <c r="AL49" s="527" t="str">
        <f>IF(GENGO="","",GENGO)</f>
        <v>令和</v>
      </c>
      <c r="AM49" s="399"/>
      <c r="AN49" s="399"/>
      <c r="AO49" s="735"/>
      <c r="AP49" s="735"/>
      <c r="AQ49" s="399" t="s">
        <v>142</v>
      </c>
      <c r="AR49" s="399"/>
      <c r="AS49" s="735"/>
      <c r="AT49" s="735"/>
      <c r="AU49" s="399" t="s">
        <v>129</v>
      </c>
      <c r="AV49" s="399"/>
      <c r="AW49" s="735"/>
      <c r="AX49" s="735"/>
      <c r="AY49" s="399" t="s">
        <v>128</v>
      </c>
      <c r="AZ49" s="528"/>
      <c r="BA49" s="125"/>
    </row>
    <row r="50" spans="1:53" ht="21" customHeight="1">
      <c r="A50" s="124"/>
      <c r="B50" s="728"/>
      <c r="C50" s="729"/>
      <c r="D50" s="729"/>
      <c r="E50" s="729"/>
      <c r="F50" s="729"/>
      <c r="G50" s="729"/>
      <c r="H50" s="729"/>
      <c r="I50" s="729"/>
      <c r="J50" s="729"/>
      <c r="K50" s="729"/>
      <c r="L50" s="729"/>
      <c r="M50" s="729"/>
      <c r="N50" s="729"/>
      <c r="O50" s="729"/>
      <c r="P50" s="729"/>
      <c r="Q50" s="729"/>
      <c r="R50" s="729"/>
      <c r="S50" s="729"/>
      <c r="T50" s="729"/>
      <c r="U50" s="729"/>
      <c r="V50" s="729"/>
      <c r="W50" s="729"/>
      <c r="X50" s="729"/>
      <c r="Y50" s="729"/>
      <c r="Z50" s="729"/>
      <c r="AA50" s="729"/>
      <c r="AB50" s="729"/>
      <c r="AC50" s="729"/>
      <c r="AD50" s="729"/>
      <c r="AE50" s="729"/>
      <c r="AF50" s="729"/>
      <c r="AG50" s="729"/>
      <c r="AH50" s="729"/>
      <c r="AI50" s="729"/>
      <c r="AJ50" s="729"/>
      <c r="AK50" s="730"/>
      <c r="AL50" s="638" t="s">
        <v>554</v>
      </c>
      <c r="AM50" s="639"/>
      <c r="AN50" s="639"/>
      <c r="AO50" s="639"/>
      <c r="AP50" s="639"/>
      <c r="AQ50" s="639"/>
      <c r="AR50" s="639"/>
      <c r="AS50" s="639"/>
      <c r="AT50" s="639"/>
      <c r="AU50" s="639"/>
      <c r="AV50" s="639"/>
      <c r="AW50" s="529" t="s">
        <v>557</v>
      </c>
      <c r="AX50" s="530"/>
      <c r="AY50" s="530"/>
      <c r="AZ50" s="531"/>
      <c r="BA50" s="125"/>
    </row>
    <row r="51" spans="1:53" ht="21" customHeight="1">
      <c r="A51" s="124"/>
      <c r="B51" s="731"/>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732"/>
      <c r="AC51" s="732"/>
      <c r="AD51" s="732"/>
      <c r="AE51" s="732"/>
      <c r="AF51" s="732"/>
      <c r="AG51" s="732"/>
      <c r="AH51" s="732"/>
      <c r="AI51" s="732"/>
      <c r="AJ51" s="732"/>
      <c r="AK51" s="733"/>
      <c r="AL51" s="722"/>
      <c r="AM51" s="723"/>
      <c r="AN51" s="723"/>
      <c r="AO51" s="723"/>
      <c r="AP51" s="723"/>
      <c r="AQ51" s="723"/>
      <c r="AR51" s="723"/>
      <c r="AS51" s="723"/>
      <c r="AT51" s="723"/>
      <c r="AU51" s="723"/>
      <c r="AV51" s="724"/>
      <c r="AW51" s="532"/>
      <c r="AX51" s="533"/>
      <c r="AY51" s="533"/>
      <c r="AZ51" s="534"/>
      <c r="BA51" s="125"/>
    </row>
    <row r="52" spans="1:53" ht="15" customHeight="1" thickBot="1">
      <c r="A52" s="136"/>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8"/>
    </row>
  </sheetData>
  <mergeCells count="152">
    <mergeCell ref="C42:G43"/>
    <mergeCell ref="AE21:AZ21"/>
    <mergeCell ref="AE22:AZ22"/>
    <mergeCell ref="AE23:AZ23"/>
    <mergeCell ref="AE24:AZ24"/>
    <mergeCell ref="U26:AG28"/>
    <mergeCell ref="AT14:AU14"/>
    <mergeCell ref="AN14:AO14"/>
    <mergeCell ref="AP14:AQ14"/>
    <mergeCell ref="C32:G37"/>
    <mergeCell ref="AG34:AL35"/>
    <mergeCell ref="AG36:AL37"/>
    <mergeCell ref="Z34:AF35"/>
    <mergeCell ref="O34:R35"/>
    <mergeCell ref="O36:R37"/>
    <mergeCell ref="S36:Y37"/>
    <mergeCell ref="S40:Y41"/>
    <mergeCell ref="Z40:AF41"/>
    <mergeCell ref="AY29:AZ31"/>
    <mergeCell ref="AG38:AL39"/>
    <mergeCell ref="AM38:AS39"/>
    <mergeCell ref="AK30:AL30"/>
    <mergeCell ref="AN30:AO30"/>
    <mergeCell ref="AK31:AO31"/>
    <mergeCell ref="AO49:AP49"/>
    <mergeCell ref="AQ49:AR49"/>
    <mergeCell ref="AS49:AT49"/>
    <mergeCell ref="AU49:AV49"/>
    <mergeCell ref="Z46:AF47"/>
    <mergeCell ref="AB8:AC8"/>
    <mergeCell ref="AB10:AC10"/>
    <mergeCell ref="AD8:AL8"/>
    <mergeCell ref="Q29:R31"/>
    <mergeCell ref="S44:Y45"/>
    <mergeCell ref="S46:Y47"/>
    <mergeCell ref="Z44:AF45"/>
    <mergeCell ref="O46:R47"/>
    <mergeCell ref="O42:R43"/>
    <mergeCell ref="O44:R45"/>
    <mergeCell ref="AM46:AS47"/>
    <mergeCell ref="AG46:AL47"/>
    <mergeCell ref="S42:Y43"/>
    <mergeCell ref="AQ29:AX31"/>
    <mergeCell ref="AW49:AX49"/>
    <mergeCell ref="V21:AC21"/>
    <mergeCell ref="V22:AC22"/>
    <mergeCell ref="I29:P31"/>
    <mergeCell ref="I32:N37"/>
    <mergeCell ref="AH29:AI31"/>
    <mergeCell ref="AJ29:AP29"/>
    <mergeCell ref="AM36:AS37"/>
    <mergeCell ref="AM34:AS34"/>
    <mergeCell ref="AT46:AZ47"/>
    <mergeCell ref="AT32:AZ33"/>
    <mergeCell ref="AT36:AZ37"/>
    <mergeCell ref="AT34:AT35"/>
    <mergeCell ref="AZ34:AZ35"/>
    <mergeCell ref="AU34:AY35"/>
    <mergeCell ref="AM32:AS33"/>
    <mergeCell ref="AM35:AS35"/>
    <mergeCell ref="S31:Y31"/>
    <mergeCell ref="Z29:AG31"/>
    <mergeCell ref="Z32:AF33"/>
    <mergeCell ref="Z36:AF37"/>
    <mergeCell ref="AT38:AZ39"/>
    <mergeCell ref="AL51:AV51"/>
    <mergeCell ref="AL50:AV50"/>
    <mergeCell ref="AT40:AZ41"/>
    <mergeCell ref="AT42:AZ43"/>
    <mergeCell ref="AT44:AZ45"/>
    <mergeCell ref="AG40:AL41"/>
    <mergeCell ref="AM44:AS45"/>
    <mergeCell ref="AM40:AS41"/>
    <mergeCell ref="AM42:AS43"/>
    <mergeCell ref="B48:AK51"/>
    <mergeCell ref="AL49:AN49"/>
    <mergeCell ref="O38:R39"/>
    <mergeCell ref="AG42:AL43"/>
    <mergeCell ref="AG44:AL45"/>
    <mergeCell ref="AY49:AZ49"/>
    <mergeCell ref="AW50:AZ51"/>
    <mergeCell ref="AL48:AZ48"/>
    <mergeCell ref="Z38:AF39"/>
    <mergeCell ref="AG32:AL33"/>
    <mergeCell ref="V23:AC23"/>
    <mergeCell ref="V24:AC24"/>
    <mergeCell ref="Z18:AC18"/>
    <mergeCell ref="C44:G45"/>
    <mergeCell ref="C46:G47"/>
    <mergeCell ref="I38:N39"/>
    <mergeCell ref="I40:N41"/>
    <mergeCell ref="I42:N43"/>
    <mergeCell ref="I44:N45"/>
    <mergeCell ref="I46:N47"/>
    <mergeCell ref="B29:H29"/>
    <mergeCell ref="Y34:Y35"/>
    <mergeCell ref="S34:S35"/>
    <mergeCell ref="B31:H31"/>
    <mergeCell ref="C38:G39"/>
    <mergeCell ref="C40:G41"/>
    <mergeCell ref="S29:Y29"/>
    <mergeCell ref="S32:Y33"/>
    <mergeCell ref="O32:R33"/>
    <mergeCell ref="S38:Y39"/>
    <mergeCell ref="O40:R41"/>
    <mergeCell ref="C30:G30"/>
    <mergeCell ref="T34:X35"/>
    <mergeCell ref="Z42:AF43"/>
    <mergeCell ref="AF6:AH6"/>
    <mergeCell ref="B4:C4"/>
    <mergeCell ref="D4:K4"/>
    <mergeCell ref="B5:C5"/>
    <mergeCell ref="M5:AZ5"/>
    <mergeCell ref="M4:AZ4"/>
    <mergeCell ref="B6:C6"/>
    <mergeCell ref="D5:K5"/>
    <mergeCell ref="D6:K6"/>
    <mergeCell ref="M6:O6"/>
    <mergeCell ref="D7:K7"/>
    <mergeCell ref="D9:K9"/>
    <mergeCell ref="C15:H15"/>
    <mergeCell ref="I15:R15"/>
    <mergeCell ref="B7:C7"/>
    <mergeCell ref="B9:C9"/>
    <mergeCell ref="AR14:AS14"/>
    <mergeCell ref="AD10:AL10"/>
    <mergeCell ref="D8:Z8"/>
    <mergeCell ref="D10:Z10"/>
    <mergeCell ref="U1:AG3"/>
    <mergeCell ref="AK14:AM14"/>
    <mergeCell ref="AX19:AY19"/>
    <mergeCell ref="AE19:AV19"/>
    <mergeCell ref="Z9:AA9"/>
    <mergeCell ref="AM8:AN8"/>
    <mergeCell ref="AM10:AN10"/>
    <mergeCell ref="V18:Y18"/>
    <mergeCell ref="AE17:AZ17"/>
    <mergeCell ref="AE18:AZ18"/>
    <mergeCell ref="Z17:AC17"/>
    <mergeCell ref="Z19:AC19"/>
    <mergeCell ref="P6:AD6"/>
    <mergeCell ref="AI6:AW6"/>
    <mergeCell ref="S15:T15"/>
    <mergeCell ref="S12:AZ12"/>
    <mergeCell ref="B12:Q12"/>
    <mergeCell ref="AV14:AW14"/>
    <mergeCell ref="AX14:AY14"/>
    <mergeCell ref="M7:N7"/>
    <mergeCell ref="O7:Y7"/>
    <mergeCell ref="Z7:AA7"/>
    <mergeCell ref="M9:N9"/>
    <mergeCell ref="O9:Y9"/>
  </mergeCells>
  <phoneticPr fontId="3"/>
  <conditionalFormatting sqref="AT38:AZ47">
    <cfRule type="cellIs" dxfId="0" priority="1" stopIfTrue="1" operator="equal">
      <formula>0</formula>
    </cfRule>
  </conditionalFormatting>
  <printOptions horizontalCentered="1" verticalCentered="1"/>
  <pageMargins left="0.78740157480314965" right="0.78740157480314965" top="0.59055118110236227" bottom="0.59055118110236227" header="0.39370078740157483" footer="0.39370078740157483"/>
  <pageSetup paperSize="9" orientation="portrait" r:id="rId1"/>
  <headerFooter alignWithMargins="0">
    <oddHeader>&amp;L様式第３６号&amp;R&amp;U請求書No.　　　　　　　</oddHeader>
  </headerFooter>
  <drawing r:id="rId2"/>
  <legacyDrawing r:id="rId3"/>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4"/>
  <sheetViews>
    <sheetView view="pageBreakPreview" zoomScaleNormal="100" workbookViewId="0"/>
  </sheetViews>
  <sheetFormatPr defaultColWidth="3.125" defaultRowHeight="18" customHeight="1"/>
  <cols>
    <col min="1" max="16384" width="3.125" style="111"/>
  </cols>
  <sheetData>
    <row r="1" spans="1:39" ht="18" customHeight="1">
      <c r="A1" s="141"/>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3"/>
    </row>
    <row r="2" spans="1:39" ht="18" customHeight="1">
      <c r="A2" s="386" t="s">
        <v>268</v>
      </c>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8"/>
    </row>
    <row r="3" spans="1:39" ht="18" customHeight="1">
      <c r="A3" s="386"/>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8"/>
    </row>
    <row r="4" spans="1:39" ht="18" customHeight="1">
      <c r="A4" s="386"/>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8"/>
    </row>
    <row r="5" spans="1:39" ht="18" customHeight="1">
      <c r="A5" s="147"/>
      <c r="B5" s="80"/>
      <c r="C5" s="80"/>
      <c r="D5" s="80"/>
      <c r="E5" s="80"/>
      <c r="F5" s="80"/>
      <c r="G5" s="80"/>
      <c r="H5" s="80"/>
      <c r="I5" s="80"/>
      <c r="J5" s="80"/>
      <c r="K5" s="80"/>
      <c r="L5" s="80"/>
      <c r="M5" s="80"/>
      <c r="N5" s="80"/>
      <c r="O5" s="80"/>
      <c r="P5" s="80"/>
      <c r="Q5" s="80"/>
      <c r="R5" s="80"/>
      <c r="AA5" s="148"/>
    </row>
    <row r="6" spans="1:39" ht="18" customHeight="1">
      <c r="A6" s="147"/>
      <c r="B6" s="128">
        <v>1</v>
      </c>
      <c r="C6" s="393" t="s">
        <v>509</v>
      </c>
      <c r="D6" s="393"/>
      <c r="E6" s="393"/>
      <c r="F6" s="393"/>
      <c r="G6" s="393"/>
      <c r="I6" s="428" t="str">
        <f>IF(KENMEI="","",KENMEI)</f>
        <v/>
      </c>
      <c r="J6" s="428"/>
      <c r="K6" s="428"/>
      <c r="L6" s="428"/>
      <c r="M6" s="428"/>
      <c r="N6" s="428"/>
      <c r="O6" s="428"/>
      <c r="P6" s="428"/>
      <c r="Q6" s="428"/>
      <c r="R6" s="428"/>
      <c r="S6" s="428"/>
      <c r="T6" s="428"/>
      <c r="U6" s="428"/>
      <c r="V6" s="428"/>
      <c r="W6" s="428"/>
      <c r="X6" s="428"/>
      <c r="Y6" s="428"/>
      <c r="Z6" s="428"/>
      <c r="AA6" s="148"/>
    </row>
    <row r="7" spans="1:39" ht="18" customHeight="1">
      <c r="A7" s="147"/>
      <c r="B7" s="80"/>
      <c r="C7" s="80"/>
      <c r="D7" s="80"/>
      <c r="E7" s="80"/>
      <c r="F7" s="80"/>
      <c r="G7" s="80"/>
      <c r="H7" s="45"/>
      <c r="I7" s="428"/>
      <c r="J7" s="428"/>
      <c r="K7" s="428"/>
      <c r="L7" s="428"/>
      <c r="M7" s="428"/>
      <c r="N7" s="428"/>
      <c r="O7" s="428"/>
      <c r="P7" s="428"/>
      <c r="Q7" s="428"/>
      <c r="R7" s="428"/>
      <c r="S7" s="428"/>
      <c r="T7" s="428"/>
      <c r="U7" s="428"/>
      <c r="V7" s="428"/>
      <c r="W7" s="428"/>
      <c r="X7" s="428"/>
      <c r="Y7" s="428"/>
      <c r="Z7" s="428"/>
      <c r="AA7" s="148"/>
    </row>
    <row r="8" spans="1:39" ht="18" customHeight="1">
      <c r="A8" s="147"/>
      <c r="B8" s="80"/>
      <c r="C8" s="80"/>
      <c r="D8" s="80"/>
      <c r="E8" s="80"/>
      <c r="F8" s="80"/>
      <c r="G8" s="80"/>
      <c r="H8" s="89"/>
      <c r="I8" s="89"/>
      <c r="J8" s="89"/>
      <c r="K8" s="89"/>
      <c r="L8" s="89"/>
      <c r="M8" s="89"/>
      <c r="N8" s="89"/>
      <c r="O8" s="89"/>
      <c r="P8" s="89"/>
      <c r="Q8" s="89"/>
      <c r="R8" s="89"/>
      <c r="S8" s="89"/>
      <c r="T8" s="89"/>
      <c r="U8" s="89"/>
      <c r="V8" s="89"/>
      <c r="W8" s="89"/>
      <c r="X8" s="89"/>
      <c r="Y8" s="89"/>
      <c r="Z8" s="89"/>
      <c r="AA8" s="148"/>
    </row>
    <row r="9" spans="1:39" ht="18" customHeight="1">
      <c r="A9" s="147"/>
      <c r="B9" s="80"/>
      <c r="C9" s="80"/>
      <c r="D9" s="80"/>
      <c r="E9" s="80"/>
      <c r="F9" s="80"/>
      <c r="G9" s="80"/>
      <c r="H9" s="89"/>
      <c r="I9" s="89"/>
      <c r="J9" s="89"/>
      <c r="K9" s="89"/>
      <c r="L9" s="89"/>
      <c r="M9" s="89"/>
      <c r="N9" s="89"/>
      <c r="O9" s="89"/>
      <c r="P9" s="89"/>
      <c r="Q9" s="89"/>
      <c r="R9" s="89"/>
      <c r="S9" s="89"/>
      <c r="T9" s="89"/>
      <c r="U9" s="89"/>
      <c r="V9" s="89"/>
      <c r="W9" s="89"/>
      <c r="X9" s="89"/>
      <c r="Y9" s="89"/>
      <c r="Z9" s="89"/>
      <c r="AA9" s="148"/>
    </row>
    <row r="10" spans="1:39" ht="18" customHeight="1">
      <c r="A10" s="147"/>
      <c r="B10" s="128">
        <v>2</v>
      </c>
      <c r="C10" s="393" t="s">
        <v>510</v>
      </c>
      <c r="D10" s="393"/>
      <c r="E10" s="393"/>
      <c r="F10" s="393"/>
      <c r="G10" s="393"/>
      <c r="I10" s="422" t="str">
        <f>IF(BASHO="","",BASHO)</f>
        <v/>
      </c>
      <c r="J10" s="422"/>
      <c r="K10" s="422"/>
      <c r="L10" s="422"/>
      <c r="M10" s="422"/>
      <c r="N10" s="422"/>
      <c r="O10" s="422"/>
      <c r="P10" s="422"/>
      <c r="Q10" s="422"/>
      <c r="R10" s="422"/>
      <c r="S10" s="422"/>
      <c r="T10" s="422"/>
      <c r="U10" s="422"/>
      <c r="V10" s="422"/>
      <c r="W10" s="422"/>
      <c r="X10" s="422"/>
      <c r="Y10" s="422"/>
      <c r="Z10" s="422"/>
      <c r="AA10" s="148"/>
    </row>
    <row r="11" spans="1:39" ht="18" customHeight="1">
      <c r="A11" s="147"/>
      <c r="B11" s="128"/>
      <c r="C11" s="97"/>
      <c r="D11" s="97"/>
      <c r="E11" s="97"/>
      <c r="F11" s="97"/>
      <c r="G11" s="80"/>
      <c r="H11" s="119"/>
      <c r="I11" s="119"/>
      <c r="J11" s="119"/>
      <c r="K11" s="89"/>
      <c r="L11" s="89"/>
      <c r="M11" s="89"/>
      <c r="N11" s="89"/>
      <c r="O11" s="89"/>
      <c r="P11" s="89"/>
      <c r="Q11" s="89"/>
      <c r="R11" s="89"/>
      <c r="S11" s="89"/>
      <c r="T11" s="89"/>
      <c r="U11" s="119"/>
      <c r="V11" s="119"/>
      <c r="W11" s="128"/>
      <c r="X11" s="119"/>
      <c r="Y11" s="119"/>
      <c r="AA11" s="148"/>
    </row>
    <row r="12" spans="1:39" ht="18" customHeight="1">
      <c r="A12" s="147"/>
      <c r="B12" s="128"/>
      <c r="C12" s="97"/>
      <c r="D12" s="97"/>
      <c r="E12" s="97"/>
      <c r="F12" s="97"/>
      <c r="G12" s="80"/>
      <c r="H12" s="119"/>
      <c r="I12" s="119"/>
      <c r="J12" s="119"/>
      <c r="K12" s="89"/>
      <c r="L12" s="89"/>
      <c r="M12" s="89"/>
      <c r="N12" s="89"/>
      <c r="O12" s="89"/>
      <c r="P12" s="89"/>
      <c r="Q12" s="89"/>
      <c r="R12" s="89"/>
      <c r="S12" s="89"/>
      <c r="T12" s="89"/>
      <c r="U12" s="119"/>
      <c r="V12" s="119"/>
      <c r="W12" s="128"/>
      <c r="X12" s="119"/>
      <c r="Y12" s="119"/>
      <c r="AA12" s="148"/>
    </row>
    <row r="13" spans="1:39" ht="18" customHeight="1">
      <c r="A13" s="147"/>
      <c r="B13" s="128"/>
      <c r="C13" s="97"/>
      <c r="D13" s="97"/>
      <c r="E13" s="97"/>
      <c r="F13" s="97"/>
      <c r="G13" s="80"/>
      <c r="H13" s="119"/>
      <c r="I13" s="119"/>
      <c r="J13" s="119"/>
      <c r="K13" s="89"/>
      <c r="L13" s="89"/>
      <c r="M13" s="89"/>
      <c r="N13" s="89"/>
      <c r="O13" s="89"/>
      <c r="P13" s="89"/>
      <c r="Q13" s="89"/>
      <c r="R13" s="89"/>
      <c r="S13" s="89"/>
      <c r="T13" s="89"/>
      <c r="U13" s="119"/>
      <c r="V13" s="119"/>
      <c r="W13" s="128"/>
      <c r="X13" s="119"/>
      <c r="Y13" s="119"/>
      <c r="AA13" s="148"/>
    </row>
    <row r="14" spans="1:39" ht="18" customHeight="1">
      <c r="A14" s="147"/>
      <c r="B14" s="128">
        <v>3</v>
      </c>
      <c r="C14" s="393" t="s">
        <v>379</v>
      </c>
      <c r="D14" s="393"/>
      <c r="E14" s="393"/>
      <c r="F14" s="393"/>
      <c r="G14" s="393"/>
      <c r="I14" s="401" t="s">
        <v>175</v>
      </c>
      <c r="J14" s="401"/>
      <c r="K14" s="430" t="str">
        <f>IF(CHAKUSHU_DATE="","",CHAKUSHU_DATE)</f>
        <v/>
      </c>
      <c r="L14" s="430"/>
      <c r="M14" s="430"/>
      <c r="N14" s="430"/>
      <c r="O14" s="430"/>
      <c r="P14" s="430"/>
      <c r="Q14" s="430"/>
      <c r="R14" s="430"/>
      <c r="U14" s="149"/>
      <c r="V14" s="149"/>
      <c r="W14" s="149"/>
      <c r="X14" s="149"/>
      <c r="Y14" s="149"/>
      <c r="Z14" s="149"/>
      <c r="AA14" s="148"/>
    </row>
    <row r="15" spans="1:39" ht="18" customHeight="1">
      <c r="A15" s="147"/>
      <c r="G15" s="80"/>
      <c r="I15" s="401" t="s">
        <v>186</v>
      </c>
      <c r="J15" s="401"/>
      <c r="K15" s="430" t="str">
        <f>IF(KANSEI_DATE="","",KANSEI_DATE)</f>
        <v/>
      </c>
      <c r="L15" s="430"/>
      <c r="M15" s="430"/>
      <c r="N15" s="430"/>
      <c r="O15" s="430"/>
      <c r="P15" s="430"/>
      <c r="Q15" s="430"/>
      <c r="R15" s="430"/>
      <c r="U15" s="80"/>
      <c r="V15" s="80"/>
      <c r="W15" s="80"/>
      <c r="X15" s="80"/>
      <c r="Y15" s="80"/>
      <c r="Z15" s="80"/>
      <c r="AA15" s="148"/>
      <c r="AJ15" s="80"/>
      <c r="AK15" s="80"/>
      <c r="AL15" s="80"/>
      <c r="AM15" s="80"/>
    </row>
    <row r="16" spans="1:39" ht="18" customHeight="1">
      <c r="A16" s="147"/>
      <c r="G16" s="80"/>
      <c r="H16" s="119"/>
      <c r="I16" s="119"/>
      <c r="J16" s="128"/>
      <c r="K16" s="128"/>
      <c r="L16" s="88"/>
      <c r="M16" s="128"/>
      <c r="N16" s="88"/>
      <c r="O16" s="128"/>
      <c r="P16" s="88"/>
      <c r="Q16" s="128"/>
      <c r="U16" s="80"/>
      <c r="V16" s="80"/>
      <c r="W16" s="80"/>
      <c r="X16" s="80"/>
      <c r="Y16" s="80"/>
      <c r="Z16" s="80"/>
      <c r="AA16" s="148"/>
      <c r="AJ16" s="80"/>
      <c r="AK16" s="80"/>
      <c r="AL16" s="80"/>
      <c r="AM16" s="80"/>
    </row>
    <row r="17" spans="1:39" ht="18" customHeight="1">
      <c r="A17" s="147"/>
      <c r="G17" s="80"/>
      <c r="H17" s="119"/>
      <c r="I17" s="119"/>
      <c r="J17" s="128"/>
      <c r="K17" s="128"/>
      <c r="L17" s="88"/>
      <c r="M17" s="128"/>
      <c r="N17" s="88"/>
      <c r="O17" s="128"/>
      <c r="P17" s="88"/>
      <c r="Q17" s="128"/>
      <c r="U17" s="80"/>
      <c r="V17" s="80"/>
      <c r="W17" s="80"/>
      <c r="X17" s="80"/>
      <c r="Y17" s="80"/>
      <c r="Z17" s="80"/>
      <c r="AA17" s="148"/>
      <c r="AJ17" s="80"/>
      <c r="AK17" s="80"/>
      <c r="AL17" s="80"/>
      <c r="AM17" s="80"/>
    </row>
    <row r="18" spans="1:39" ht="18" customHeight="1">
      <c r="A18" s="147"/>
      <c r="B18" s="392">
        <v>4</v>
      </c>
      <c r="C18" s="393" t="s">
        <v>187</v>
      </c>
      <c r="D18" s="393"/>
      <c r="E18" s="393"/>
      <c r="F18" s="393"/>
      <c r="G18" s="393"/>
      <c r="I18" s="416" t="s">
        <v>211</v>
      </c>
      <c r="J18" s="424" t="str">
        <f>IF(KEIYAKU_MONEY="","",KEIYAKU_MONEY)</f>
        <v/>
      </c>
      <c r="K18" s="424"/>
      <c r="L18" s="424"/>
      <c r="M18" s="424"/>
      <c r="N18" s="424"/>
      <c r="O18" s="424"/>
      <c r="P18" s="424"/>
      <c r="Q18" s="424"/>
      <c r="R18" s="394" t="s">
        <v>212</v>
      </c>
      <c r="U18" s="80"/>
      <c r="V18" s="128"/>
      <c r="W18" s="80"/>
      <c r="X18" s="80"/>
      <c r="Y18" s="80"/>
      <c r="Z18" s="80"/>
      <c r="AA18" s="148"/>
    </row>
    <row r="19" spans="1:39" ht="18" customHeight="1">
      <c r="A19" s="147"/>
      <c r="B19" s="392"/>
      <c r="C19" s="393"/>
      <c r="D19" s="393"/>
      <c r="E19" s="393"/>
      <c r="F19" s="393"/>
      <c r="G19" s="393"/>
      <c r="I19" s="417"/>
      <c r="J19" s="425"/>
      <c r="K19" s="425"/>
      <c r="L19" s="425"/>
      <c r="M19" s="425"/>
      <c r="N19" s="425"/>
      <c r="O19" s="425"/>
      <c r="P19" s="425"/>
      <c r="Q19" s="425"/>
      <c r="R19" s="395"/>
      <c r="U19" s="128"/>
      <c r="V19" s="128"/>
      <c r="AA19" s="148"/>
    </row>
    <row r="20" spans="1:39" ht="18" customHeight="1">
      <c r="A20" s="147"/>
      <c r="B20" s="98"/>
      <c r="C20" s="418" t="s">
        <v>189</v>
      </c>
      <c r="D20" s="418"/>
      <c r="E20" s="418"/>
      <c r="F20" s="418"/>
      <c r="G20" s="418"/>
      <c r="H20" s="418"/>
      <c r="I20" s="418"/>
      <c r="J20" s="418"/>
      <c r="K20" s="418"/>
      <c r="L20" s="418"/>
      <c r="M20" s="418"/>
      <c r="N20" s="418"/>
      <c r="O20" s="418"/>
      <c r="P20" s="150" t="s">
        <v>213</v>
      </c>
      <c r="Q20" s="421" t="e">
        <f>IF(ISBLANK(J18),"",ROUNDDOWN(J18*ZEIRITSU/(100+ZEIRITSU),0))</f>
        <v>#VALUE!</v>
      </c>
      <c r="R20" s="421"/>
      <c r="S20" s="421"/>
      <c r="T20" s="421"/>
      <c r="U20" s="421"/>
      <c r="V20" s="150" t="s">
        <v>214</v>
      </c>
      <c r="Z20" s="98"/>
      <c r="AA20" s="148"/>
    </row>
    <row r="21" spans="1:39" ht="18" customHeight="1">
      <c r="A21" s="147"/>
      <c r="B21" s="98"/>
      <c r="C21" s="154"/>
      <c r="D21" s="154"/>
      <c r="E21" s="154"/>
      <c r="F21" s="154"/>
      <c r="G21" s="154"/>
      <c r="H21" s="154"/>
      <c r="I21" s="154"/>
      <c r="J21" s="154"/>
      <c r="K21" s="154"/>
      <c r="L21" s="154"/>
      <c r="M21" s="154"/>
      <c r="N21" s="154"/>
      <c r="O21" s="154"/>
      <c r="P21" s="155"/>
      <c r="Q21" s="29"/>
      <c r="R21" s="29"/>
      <c r="S21" s="29"/>
      <c r="T21" s="29"/>
      <c r="U21" s="29"/>
      <c r="V21" s="155"/>
      <c r="Z21" s="98"/>
      <c r="AA21" s="148"/>
    </row>
    <row r="22" spans="1:39" ht="18" customHeight="1">
      <c r="A22" s="147"/>
      <c r="B22" s="98"/>
      <c r="C22" s="185"/>
      <c r="D22" s="185"/>
      <c r="E22" s="154"/>
      <c r="F22" s="154"/>
      <c r="G22" s="154"/>
      <c r="H22" s="154"/>
      <c r="I22" s="154"/>
      <c r="J22" s="154"/>
      <c r="K22" s="154"/>
      <c r="L22" s="154"/>
      <c r="M22" s="154"/>
      <c r="N22" s="154"/>
      <c r="O22" s="154"/>
      <c r="P22" s="155"/>
      <c r="Q22" s="29"/>
      <c r="R22" s="29"/>
      <c r="S22" s="29"/>
      <c r="T22" s="29"/>
      <c r="U22" s="29"/>
      <c r="V22" s="155"/>
      <c r="Z22" s="98"/>
      <c r="AA22" s="148"/>
    </row>
    <row r="23" spans="1:39" ht="18" customHeight="1">
      <c r="A23" s="147"/>
      <c r="B23" s="128">
        <v>5</v>
      </c>
      <c r="C23" s="418" t="s">
        <v>502</v>
      </c>
      <c r="D23" s="418"/>
      <c r="E23" s="418"/>
      <c r="F23" s="418"/>
      <c r="G23" s="418"/>
      <c r="H23" s="81"/>
      <c r="I23" s="406" t="s">
        <v>503</v>
      </c>
      <c r="J23" s="406"/>
      <c r="K23" s="406"/>
      <c r="L23" s="406"/>
      <c r="M23" s="406"/>
      <c r="N23" s="406"/>
      <c r="O23" s="406"/>
      <c r="P23" s="406"/>
      <c r="Q23" s="406"/>
      <c r="R23" s="406"/>
      <c r="S23" s="80"/>
      <c r="T23" s="80"/>
      <c r="U23" s="80"/>
      <c r="V23" s="80"/>
      <c r="W23" s="80"/>
      <c r="X23" s="80"/>
      <c r="Y23" s="80"/>
      <c r="Z23" s="80"/>
      <c r="AA23" s="148"/>
    </row>
    <row r="24" spans="1:39" ht="18" customHeight="1">
      <c r="A24" s="147"/>
      <c r="C24" s="185"/>
      <c r="D24" s="185"/>
      <c r="I24" s="80"/>
      <c r="J24" s="80"/>
      <c r="K24" s="80"/>
      <c r="L24" s="80"/>
      <c r="M24" s="80"/>
      <c r="N24" s="80"/>
      <c r="S24" s="80"/>
      <c r="T24" s="80"/>
      <c r="U24" s="80"/>
      <c r="V24" s="80"/>
      <c r="W24" s="80"/>
      <c r="X24" s="80"/>
      <c r="Y24" s="80"/>
      <c r="Z24" s="80"/>
      <c r="AA24" s="148"/>
    </row>
    <row r="25" spans="1:39" ht="18" customHeight="1">
      <c r="A25" s="147"/>
      <c r="C25" s="154"/>
      <c r="D25" s="154"/>
      <c r="I25" s="80"/>
      <c r="J25" s="80"/>
      <c r="K25" s="80"/>
      <c r="L25" s="80"/>
      <c r="M25" s="80"/>
      <c r="N25" s="80"/>
      <c r="S25" s="80"/>
      <c r="T25" s="80"/>
      <c r="U25" s="80"/>
      <c r="V25" s="80"/>
      <c r="W25" s="80"/>
      <c r="X25" s="80"/>
      <c r="Y25" s="80"/>
      <c r="Z25" s="80"/>
      <c r="AA25" s="148"/>
    </row>
    <row r="26" spans="1:39" ht="18" customHeight="1">
      <c r="A26" s="147"/>
      <c r="B26" s="128"/>
      <c r="C26" s="97"/>
      <c r="D26" s="175"/>
      <c r="E26" s="175"/>
      <c r="F26" s="175"/>
      <c r="G26" s="175"/>
      <c r="H26" s="175"/>
      <c r="I26" s="80"/>
      <c r="J26" s="80"/>
      <c r="K26" s="80"/>
      <c r="L26" s="80"/>
      <c r="M26" s="80"/>
      <c r="N26" s="80"/>
      <c r="S26" s="80"/>
      <c r="T26" s="80"/>
      <c r="U26" s="80"/>
      <c r="V26" s="80"/>
      <c r="W26" s="80"/>
      <c r="X26" s="80"/>
      <c r="Y26" s="80"/>
      <c r="Z26" s="80"/>
      <c r="AA26" s="148"/>
    </row>
    <row r="27" spans="1:39" ht="18" customHeight="1">
      <c r="A27" s="147"/>
      <c r="B27" s="128"/>
      <c r="C27" s="393"/>
      <c r="D27" s="393"/>
      <c r="E27" s="393"/>
      <c r="F27" s="393"/>
      <c r="G27" s="175"/>
      <c r="H27" s="405"/>
      <c r="I27" s="405"/>
      <c r="J27" s="405"/>
      <c r="K27" s="405"/>
      <c r="L27" s="405"/>
      <c r="M27" s="405"/>
      <c r="N27" s="405"/>
      <c r="O27" s="405"/>
      <c r="P27" s="405"/>
      <c r="Q27" s="405"/>
      <c r="S27" s="80"/>
      <c r="T27" s="80"/>
      <c r="U27" s="80"/>
      <c r="V27" s="80"/>
      <c r="W27" s="80"/>
      <c r="X27" s="80"/>
      <c r="Y27" s="80"/>
      <c r="Z27" s="80"/>
      <c r="AA27" s="148"/>
    </row>
    <row r="28" spans="1:39" ht="18" customHeight="1">
      <c r="A28" s="147"/>
      <c r="B28" s="128"/>
      <c r="C28" s="97"/>
      <c r="D28" s="175"/>
      <c r="E28" s="175"/>
      <c r="F28" s="175"/>
      <c r="G28" s="175"/>
      <c r="H28" s="175"/>
      <c r="I28" s="80"/>
      <c r="J28" s="80"/>
      <c r="K28" s="80"/>
      <c r="L28" s="80"/>
      <c r="M28" s="80"/>
      <c r="N28" s="80"/>
      <c r="S28" s="80"/>
      <c r="T28" s="80"/>
      <c r="U28" s="80"/>
      <c r="V28" s="80"/>
      <c r="W28" s="80"/>
      <c r="X28" s="80"/>
      <c r="Y28" s="80"/>
      <c r="Z28" s="80"/>
      <c r="AA28" s="148"/>
    </row>
    <row r="29" spans="1:39" ht="18" customHeight="1">
      <c r="A29" s="147"/>
      <c r="B29" s="128"/>
      <c r="C29" s="97"/>
      <c r="D29" s="175"/>
      <c r="E29" s="175"/>
      <c r="F29" s="175"/>
      <c r="G29" s="175"/>
      <c r="H29" s="175"/>
      <c r="I29" s="80"/>
      <c r="J29" s="80"/>
      <c r="K29" s="80"/>
      <c r="L29" s="80"/>
      <c r="M29" s="80"/>
      <c r="N29" s="80"/>
      <c r="S29" s="80"/>
      <c r="T29" s="80"/>
      <c r="U29" s="80"/>
      <c r="V29" s="80"/>
      <c r="W29" s="80"/>
      <c r="X29" s="80"/>
      <c r="Y29" s="80"/>
      <c r="Z29" s="80"/>
      <c r="AA29" s="148"/>
    </row>
    <row r="30" spans="1:39" ht="18" customHeight="1">
      <c r="A30" s="147"/>
      <c r="B30" s="128"/>
      <c r="C30" s="97"/>
      <c r="D30" s="175"/>
      <c r="E30" s="175"/>
      <c r="F30" s="175"/>
      <c r="G30" s="175"/>
      <c r="H30" s="175"/>
      <c r="I30" s="80"/>
      <c r="J30" s="80"/>
      <c r="K30" s="80"/>
      <c r="L30" s="80"/>
      <c r="M30" s="80"/>
      <c r="N30" s="80"/>
      <c r="S30" s="80"/>
      <c r="T30" s="80"/>
      <c r="U30" s="80"/>
      <c r="V30" s="80"/>
      <c r="W30" s="80"/>
      <c r="X30" s="80"/>
      <c r="Y30" s="80"/>
      <c r="Z30" s="80"/>
      <c r="AA30" s="148"/>
    </row>
    <row r="31" spans="1:39" ht="18" customHeight="1">
      <c r="A31" s="147"/>
      <c r="B31" s="431" t="s">
        <v>267</v>
      </c>
      <c r="C31" s="431"/>
      <c r="D31" s="431"/>
      <c r="E31" s="431"/>
      <c r="F31" s="431"/>
      <c r="G31" s="431"/>
      <c r="H31" s="431"/>
      <c r="I31" s="431"/>
      <c r="J31" s="431"/>
      <c r="K31" s="431"/>
      <c r="L31" s="431"/>
      <c r="M31" s="431"/>
      <c r="N31" s="431"/>
      <c r="O31" s="431"/>
      <c r="P31" s="431"/>
      <c r="S31" s="80"/>
      <c r="T31" s="80"/>
      <c r="U31" s="80"/>
      <c r="V31" s="80"/>
      <c r="W31" s="80"/>
      <c r="X31" s="80"/>
      <c r="Y31" s="80"/>
      <c r="Z31" s="80"/>
      <c r="AA31" s="148"/>
    </row>
    <row r="32" spans="1:39" ht="18" customHeight="1">
      <c r="A32" s="147"/>
      <c r="B32" s="128"/>
      <c r="C32" s="97"/>
      <c r="D32" s="175"/>
      <c r="E32" s="175"/>
      <c r="F32" s="175"/>
      <c r="G32" s="175"/>
      <c r="H32" s="175"/>
      <c r="I32" s="80"/>
      <c r="J32" s="80"/>
      <c r="K32" s="80"/>
      <c r="L32" s="80"/>
      <c r="M32" s="80"/>
      <c r="N32" s="80"/>
      <c r="S32" s="80"/>
      <c r="T32" s="80"/>
      <c r="U32" s="80"/>
      <c r="V32" s="80"/>
      <c r="W32" s="80"/>
      <c r="X32" s="80"/>
      <c r="Y32" s="80"/>
      <c r="Z32" s="80"/>
      <c r="AA32" s="148"/>
    </row>
    <row r="33" spans="1:27" ht="18" customHeight="1">
      <c r="A33" s="147"/>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48"/>
    </row>
    <row r="34" spans="1:27" ht="18" customHeight="1">
      <c r="A34" s="147"/>
      <c r="R34" s="401" t="str">
        <f>IF(GENGO="","",GENGO)</f>
        <v>令和</v>
      </c>
      <c r="S34" s="401"/>
      <c r="T34" s="210"/>
      <c r="U34" s="128" t="s">
        <v>142</v>
      </c>
      <c r="V34" s="210"/>
      <c r="W34" s="128" t="s">
        <v>129</v>
      </c>
      <c r="X34" s="210"/>
      <c r="Y34" s="128" t="s">
        <v>128</v>
      </c>
      <c r="AA34" s="148"/>
    </row>
    <row r="35" spans="1:27" ht="18" customHeight="1">
      <c r="A35" s="147"/>
      <c r="B35" s="128"/>
      <c r="C35" s="128"/>
      <c r="D35" s="88"/>
      <c r="E35" s="128"/>
      <c r="F35" s="88"/>
      <c r="G35" s="128"/>
      <c r="H35" s="88"/>
      <c r="I35" s="128"/>
      <c r="AA35" s="148"/>
    </row>
    <row r="36" spans="1:27" ht="18" customHeight="1">
      <c r="A36" s="147"/>
      <c r="B36" s="128"/>
      <c r="C36" s="128"/>
      <c r="D36" s="24"/>
      <c r="E36" s="24"/>
      <c r="F36" s="128"/>
      <c r="G36" s="24"/>
      <c r="H36" s="24"/>
      <c r="I36" s="128"/>
      <c r="J36" s="24"/>
      <c r="K36" s="24"/>
      <c r="L36" s="128"/>
      <c r="AA36" s="148"/>
    </row>
    <row r="37" spans="1:27" ht="18" customHeight="1">
      <c r="A37" s="147"/>
      <c r="B37" s="393" t="s">
        <v>155</v>
      </c>
      <c r="C37" s="393"/>
      <c r="D37" s="393"/>
      <c r="E37" s="383" t="str">
        <f>IF(HACCHUSHA_YAKUSHOKU="","",HACCHUSHA_YAKUSHOKU)</f>
        <v/>
      </c>
      <c r="F37" s="383"/>
      <c r="G37" s="383"/>
      <c r="H37" s="383"/>
      <c r="I37" s="383"/>
      <c r="J37" s="129" t="s">
        <v>156</v>
      </c>
      <c r="AA37" s="148"/>
    </row>
    <row r="38" spans="1:27" ht="18" customHeight="1">
      <c r="A38" s="147"/>
      <c r="B38" s="80"/>
      <c r="C38" s="80"/>
      <c r="D38" s="80"/>
      <c r="E38" s="80"/>
      <c r="F38" s="80"/>
      <c r="G38" s="80"/>
      <c r="H38" s="80"/>
      <c r="I38" s="80"/>
      <c r="J38" s="80"/>
      <c r="K38" s="80"/>
      <c r="L38" s="97"/>
      <c r="M38" s="97"/>
      <c r="N38" s="97"/>
      <c r="O38" s="119"/>
      <c r="P38" s="119"/>
      <c r="Q38" s="119"/>
      <c r="R38" s="119"/>
      <c r="S38" s="119"/>
      <c r="T38" s="25"/>
      <c r="U38" s="25"/>
      <c r="V38" s="25"/>
      <c r="W38" s="25"/>
      <c r="X38" s="25"/>
      <c r="Y38" s="112"/>
      <c r="AA38" s="148"/>
    </row>
    <row r="39" spans="1:27" ht="18" customHeight="1">
      <c r="A39" s="147"/>
      <c r="B39" s="80"/>
      <c r="C39" s="80"/>
      <c r="D39" s="80"/>
      <c r="E39" s="80"/>
      <c r="F39" s="80"/>
      <c r="G39" s="80"/>
      <c r="H39" s="80"/>
      <c r="I39" s="80"/>
      <c r="J39" s="80"/>
      <c r="K39" s="80"/>
      <c r="AA39" s="148"/>
    </row>
    <row r="40" spans="1:27" ht="18" customHeight="1">
      <c r="A40" s="147"/>
      <c r="B40" s="80"/>
      <c r="C40" s="80"/>
      <c r="D40" s="80"/>
      <c r="M40" s="393" t="s">
        <v>150</v>
      </c>
      <c r="N40" s="393"/>
      <c r="O40" s="392"/>
      <c r="P40" s="392"/>
      <c r="Q40" s="392"/>
      <c r="R40" s="392"/>
      <c r="S40" s="392"/>
      <c r="T40" s="392"/>
      <c r="U40" s="392"/>
      <c r="V40" s="392"/>
      <c r="W40" s="392"/>
      <c r="X40" s="392"/>
      <c r="Y40" s="80"/>
      <c r="Z40" s="80"/>
      <c r="AA40" s="148"/>
    </row>
    <row r="41" spans="1:27" ht="18" customHeight="1">
      <c r="A41" s="147"/>
      <c r="B41" s="80"/>
      <c r="C41" s="80"/>
      <c r="D41" s="80"/>
      <c r="J41" s="393" t="s">
        <v>504</v>
      </c>
      <c r="K41" s="393"/>
      <c r="L41" s="393"/>
      <c r="M41" s="393" t="s">
        <v>151</v>
      </c>
      <c r="N41" s="393"/>
      <c r="O41" s="392"/>
      <c r="P41" s="392"/>
      <c r="Q41" s="392"/>
      <c r="R41" s="392"/>
      <c r="S41" s="392"/>
      <c r="T41" s="392"/>
      <c r="U41" s="392"/>
      <c r="V41" s="392"/>
      <c r="W41" s="392"/>
      <c r="X41" s="392"/>
      <c r="Y41" s="80"/>
      <c r="Z41" s="80"/>
      <c r="AA41" s="148"/>
    </row>
    <row r="42" spans="1:27" ht="18" customHeight="1">
      <c r="A42" s="147"/>
      <c r="B42" s="80"/>
      <c r="C42" s="80"/>
      <c r="D42" s="80"/>
      <c r="M42" s="393" t="s">
        <v>152</v>
      </c>
      <c r="N42" s="393"/>
      <c r="O42" s="392"/>
      <c r="P42" s="392"/>
      <c r="Q42" s="392"/>
      <c r="R42" s="392"/>
      <c r="S42" s="392"/>
      <c r="T42" s="392"/>
      <c r="U42" s="392"/>
      <c r="V42" s="392"/>
      <c r="W42" s="392"/>
      <c r="X42" s="392"/>
      <c r="Y42" s="112" t="s">
        <v>222</v>
      </c>
      <c r="Z42" s="80"/>
      <c r="AA42" s="148"/>
    </row>
    <row r="43" spans="1:27" ht="18" customHeight="1">
      <c r="A43" s="147"/>
      <c r="B43" s="80"/>
      <c r="C43" s="80"/>
      <c r="D43" s="80"/>
      <c r="E43" s="80"/>
      <c r="F43" s="80"/>
      <c r="G43" s="80"/>
      <c r="H43" s="80"/>
      <c r="I43" s="80"/>
      <c r="J43" s="80"/>
      <c r="K43" s="80"/>
      <c r="L43" s="97"/>
      <c r="M43" s="97"/>
      <c r="N43" s="97"/>
      <c r="O43" s="128"/>
      <c r="P43" s="128"/>
      <c r="Q43" s="128"/>
      <c r="R43" s="128"/>
      <c r="S43" s="128"/>
      <c r="T43" s="128"/>
      <c r="U43" s="128"/>
      <c r="V43" s="128"/>
      <c r="W43" s="128"/>
      <c r="X43" s="128"/>
      <c r="Y43" s="128"/>
      <c r="Z43" s="80"/>
      <c r="AA43" s="148"/>
    </row>
    <row r="44" spans="1:27" ht="18" customHeight="1">
      <c r="A44" s="109"/>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10"/>
    </row>
  </sheetData>
  <mergeCells count="32">
    <mergeCell ref="O42:X42"/>
    <mergeCell ref="M42:N42"/>
    <mergeCell ref="M40:N40"/>
    <mergeCell ref="O40:X40"/>
    <mergeCell ref="O41:X41"/>
    <mergeCell ref="A2:AA4"/>
    <mergeCell ref="C27:F27"/>
    <mergeCell ref="H27:Q27"/>
    <mergeCell ref="R18:R19"/>
    <mergeCell ref="C20:O20"/>
    <mergeCell ref="Q20:U20"/>
    <mergeCell ref="C6:G6"/>
    <mergeCell ref="C14:G14"/>
    <mergeCell ref="J18:Q19"/>
    <mergeCell ref="C18:G19"/>
    <mergeCell ref="I14:J14"/>
    <mergeCell ref="B18:B19"/>
    <mergeCell ref="I18:I19"/>
    <mergeCell ref="I6:Z7"/>
    <mergeCell ref="I10:Z10"/>
    <mergeCell ref="K14:R14"/>
    <mergeCell ref="J41:L41"/>
    <mergeCell ref="M41:N41"/>
    <mergeCell ref="B31:P31"/>
    <mergeCell ref="I23:R23"/>
    <mergeCell ref="C23:G23"/>
    <mergeCell ref="C10:G10"/>
    <mergeCell ref="B37:D37"/>
    <mergeCell ref="E37:I37"/>
    <mergeCell ref="R34:S34"/>
    <mergeCell ref="K15:R15"/>
    <mergeCell ref="I15:J15"/>
  </mergeCells>
  <phoneticPr fontId="3"/>
  <printOptions horizontalCentered="1" verticalCentered="1"/>
  <pageMargins left="0.78740157480314965" right="0.78740157480314965" top="0.78740157480314965" bottom="0.78740157480314965" header="0.59055118110236227" footer="0.59055118110236227"/>
  <pageSetup paperSize="9" orientation="portrait" r:id="rId1"/>
  <headerFooter alignWithMargins="0">
    <oddHeader>&amp;L様式第３７号</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view="pageBreakPreview" zoomScaleNormal="100" workbookViewId="0"/>
  </sheetViews>
  <sheetFormatPr defaultColWidth="3.125" defaultRowHeight="18" customHeight="1"/>
  <cols>
    <col min="1" max="16384" width="3.125" style="1"/>
  </cols>
  <sheetData>
    <row r="1" spans="1:27" ht="18" customHeight="1">
      <c r="A1" s="2"/>
      <c r="B1" s="86"/>
      <c r="C1" s="86"/>
      <c r="D1" s="86"/>
      <c r="E1" s="86"/>
      <c r="F1" s="86"/>
      <c r="G1" s="86"/>
      <c r="H1" s="86"/>
      <c r="I1" s="86"/>
      <c r="J1" s="86"/>
      <c r="K1" s="86"/>
      <c r="L1" s="86"/>
      <c r="M1" s="86"/>
      <c r="N1" s="86"/>
      <c r="O1" s="86"/>
      <c r="P1" s="86"/>
      <c r="Q1" s="86"/>
      <c r="R1" s="86"/>
      <c r="S1" s="86"/>
      <c r="T1" s="86"/>
      <c r="U1" s="86"/>
      <c r="V1" s="86"/>
      <c r="W1" s="86"/>
      <c r="X1" s="86"/>
      <c r="Y1" s="86"/>
      <c r="Z1" s="86"/>
      <c r="AA1" s="3"/>
    </row>
    <row r="2" spans="1:27" ht="18" customHeight="1">
      <c r="A2" s="4"/>
      <c r="B2" s="83"/>
      <c r="C2" s="83"/>
      <c r="D2" s="83"/>
      <c r="E2" s="83"/>
      <c r="F2" s="83"/>
      <c r="G2" s="83"/>
      <c r="H2" s="83"/>
      <c r="I2" s="83"/>
      <c r="J2" s="83"/>
      <c r="K2" s="83"/>
      <c r="L2" s="83"/>
      <c r="M2" s="83"/>
      <c r="N2" s="83"/>
      <c r="O2" s="83"/>
      <c r="P2" s="83"/>
      <c r="Q2" s="83"/>
      <c r="R2" s="83"/>
      <c r="S2" s="83"/>
      <c r="T2" s="83"/>
      <c r="U2" s="83"/>
      <c r="V2" s="83"/>
      <c r="W2" s="83"/>
      <c r="X2" s="83"/>
      <c r="Y2" s="83"/>
      <c r="Z2" s="83"/>
      <c r="AA2" s="5"/>
    </row>
    <row r="3" spans="1:27" ht="18" customHeight="1">
      <c r="A3" s="386" t="s">
        <v>168</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8"/>
    </row>
    <row r="4" spans="1:27" ht="18" customHeight="1">
      <c r="A4" s="386"/>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8"/>
    </row>
    <row r="5" spans="1:27" ht="18" customHeight="1">
      <c r="A5" s="4"/>
      <c r="B5" s="83"/>
      <c r="C5" s="83"/>
      <c r="D5" s="83"/>
      <c r="E5" s="83"/>
      <c r="F5" s="83"/>
      <c r="G5" s="83"/>
      <c r="H5" s="83"/>
      <c r="I5" s="83"/>
      <c r="J5" s="83"/>
      <c r="K5" s="83"/>
      <c r="L5" s="83"/>
      <c r="M5" s="83"/>
      <c r="N5" s="83"/>
      <c r="O5" s="83"/>
      <c r="P5" s="83"/>
      <c r="Q5" s="83"/>
      <c r="R5" s="83"/>
      <c r="S5" s="83"/>
      <c r="T5" s="83"/>
      <c r="U5" s="83"/>
      <c r="V5" s="83"/>
      <c r="W5" s="83"/>
      <c r="X5" s="83"/>
      <c r="Y5" s="83"/>
      <c r="Z5" s="83"/>
      <c r="AA5" s="5"/>
    </row>
    <row r="6" spans="1:27" ht="18" customHeight="1">
      <c r="A6" s="6"/>
      <c r="B6" s="7"/>
      <c r="C6" s="7"/>
      <c r="D6" s="7"/>
      <c r="E6" s="7"/>
      <c r="F6" s="7"/>
      <c r="G6" s="7"/>
      <c r="H6" s="7"/>
      <c r="I6" s="7"/>
      <c r="J6" s="7"/>
      <c r="K6" s="7"/>
      <c r="L6" s="7"/>
      <c r="M6" s="7"/>
      <c r="N6" s="7"/>
      <c r="O6" s="7"/>
      <c r="P6" s="7"/>
      <c r="Q6" s="7"/>
      <c r="R6" s="7"/>
      <c r="AA6" s="8"/>
    </row>
    <row r="7" spans="1:27" ht="18" customHeight="1">
      <c r="A7" s="6"/>
      <c r="B7" s="83">
        <v>1</v>
      </c>
      <c r="C7" s="382" t="s">
        <v>169</v>
      </c>
      <c r="D7" s="382"/>
      <c r="E7" s="382"/>
      <c r="F7" s="382"/>
      <c r="G7" s="7"/>
      <c r="H7" s="83" t="s">
        <v>144</v>
      </c>
      <c r="I7" s="385"/>
      <c r="J7" s="385"/>
      <c r="K7" s="385"/>
      <c r="L7" s="385"/>
      <c r="M7" s="385"/>
      <c r="N7" s="385"/>
      <c r="O7" s="83" t="s">
        <v>145</v>
      </c>
      <c r="P7" s="7"/>
      <c r="Q7" s="7"/>
      <c r="R7" s="7"/>
      <c r="S7" s="7"/>
      <c r="T7" s="7"/>
      <c r="U7" s="7"/>
      <c r="V7" s="7"/>
      <c r="W7" s="7"/>
      <c r="X7" s="7"/>
      <c r="Y7" s="7"/>
      <c r="Z7" s="7"/>
      <c r="AA7" s="8"/>
    </row>
    <row r="8" spans="1:27" ht="18" customHeight="1">
      <c r="A8" s="6"/>
      <c r="B8" s="7"/>
      <c r="C8" s="7"/>
      <c r="D8" s="7"/>
      <c r="E8" s="7"/>
      <c r="F8" s="7"/>
      <c r="G8" s="7"/>
      <c r="H8" s="7"/>
      <c r="I8" s="7"/>
      <c r="J8" s="7"/>
      <c r="K8" s="7"/>
      <c r="L8" s="7"/>
      <c r="M8" s="7"/>
      <c r="N8" s="7"/>
      <c r="O8" s="7"/>
      <c r="P8" s="7"/>
      <c r="Q8" s="7"/>
      <c r="R8" s="7"/>
      <c r="S8" s="7"/>
      <c r="T8" s="7"/>
      <c r="U8" s="7"/>
      <c r="V8" s="7"/>
      <c r="W8" s="7"/>
      <c r="X8" s="7"/>
      <c r="Y8" s="7"/>
      <c r="Z8" s="7"/>
      <c r="AA8" s="8"/>
    </row>
    <row r="9" spans="1:27" ht="18" customHeight="1">
      <c r="A9" s="6"/>
      <c r="AA9" s="8"/>
    </row>
    <row r="10" spans="1:27" ht="18" customHeight="1">
      <c r="A10" s="6"/>
      <c r="B10" s="105">
        <v>2</v>
      </c>
      <c r="C10" s="378" t="s">
        <v>715</v>
      </c>
      <c r="D10" s="378"/>
      <c r="E10" s="378"/>
      <c r="F10" s="378"/>
      <c r="G10" s="103"/>
      <c r="H10" s="390" t="str">
        <f>IF(KENMEI="","",KENMEI)</f>
        <v/>
      </c>
      <c r="I10" s="390"/>
      <c r="J10" s="390"/>
      <c r="K10" s="390"/>
      <c r="L10" s="390"/>
      <c r="M10" s="390"/>
      <c r="N10" s="390"/>
      <c r="O10" s="390"/>
      <c r="P10" s="390"/>
      <c r="Q10" s="390"/>
      <c r="R10" s="390"/>
      <c r="S10" s="390"/>
      <c r="T10" s="390"/>
      <c r="U10" s="390"/>
      <c r="V10" s="390"/>
      <c r="W10" s="390"/>
      <c r="X10" s="390"/>
      <c r="Y10" s="390"/>
      <c r="Z10" s="390"/>
      <c r="AA10" s="8"/>
    </row>
    <row r="11" spans="1:27" ht="18" customHeight="1">
      <c r="A11" s="6"/>
      <c r="B11" s="104"/>
      <c r="C11" s="104"/>
      <c r="D11" s="104"/>
      <c r="E11" s="104"/>
      <c r="F11" s="104"/>
      <c r="G11" s="103"/>
      <c r="H11" s="390"/>
      <c r="I11" s="390"/>
      <c r="J11" s="390"/>
      <c r="K11" s="390"/>
      <c r="L11" s="390"/>
      <c r="M11" s="390"/>
      <c r="N11" s="390"/>
      <c r="O11" s="390"/>
      <c r="P11" s="390"/>
      <c r="Q11" s="390"/>
      <c r="R11" s="390"/>
      <c r="S11" s="390"/>
      <c r="T11" s="390"/>
      <c r="U11" s="390"/>
      <c r="V11" s="390"/>
      <c r="W11" s="390"/>
      <c r="X11" s="390"/>
      <c r="Y11" s="390"/>
      <c r="Z11" s="390"/>
      <c r="AA11" s="8"/>
    </row>
    <row r="12" spans="1:27" ht="18" customHeight="1">
      <c r="A12" s="6"/>
      <c r="B12" s="103"/>
      <c r="C12" s="103"/>
      <c r="D12" s="103"/>
      <c r="E12" s="103"/>
      <c r="F12" s="103"/>
      <c r="G12" s="103"/>
      <c r="H12" s="106"/>
      <c r="I12" s="106"/>
      <c r="J12" s="106"/>
      <c r="K12" s="106"/>
      <c r="L12" s="106"/>
      <c r="M12" s="106"/>
      <c r="N12" s="106"/>
      <c r="O12" s="106"/>
      <c r="P12" s="106"/>
      <c r="Q12" s="106"/>
      <c r="R12" s="106"/>
      <c r="S12" s="106"/>
      <c r="T12" s="106"/>
      <c r="U12" s="106"/>
      <c r="V12" s="106"/>
      <c r="W12" s="106"/>
      <c r="X12" s="106"/>
      <c r="Y12" s="106"/>
      <c r="Z12" s="106"/>
      <c r="AA12" s="8"/>
    </row>
    <row r="13" spans="1:27" ht="18" customHeight="1">
      <c r="A13" s="6"/>
      <c r="B13" s="105">
        <v>3</v>
      </c>
      <c r="C13" s="378" t="s">
        <v>714</v>
      </c>
      <c r="D13" s="378"/>
      <c r="E13" s="378"/>
      <c r="F13" s="378"/>
      <c r="G13" s="103"/>
      <c r="H13" s="377" t="str">
        <f>IF(BASHO="","",BASHO)</f>
        <v/>
      </c>
      <c r="I13" s="377"/>
      <c r="J13" s="377"/>
      <c r="K13" s="377"/>
      <c r="L13" s="377"/>
      <c r="M13" s="377"/>
      <c r="N13" s="377"/>
      <c r="O13" s="377"/>
      <c r="P13" s="377"/>
      <c r="Q13" s="377"/>
      <c r="R13" s="377"/>
      <c r="S13" s="377"/>
      <c r="T13" s="377"/>
      <c r="U13" s="377"/>
      <c r="V13" s="377"/>
      <c r="W13" s="377"/>
      <c r="X13" s="377"/>
      <c r="Y13" s="377"/>
      <c r="Z13" s="377"/>
      <c r="AA13" s="8"/>
    </row>
    <row r="14" spans="1:27" ht="18" customHeight="1">
      <c r="A14" s="6"/>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8"/>
    </row>
    <row r="15" spans="1:27" ht="18" customHeight="1">
      <c r="A15" s="6"/>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8"/>
    </row>
    <row r="16" spans="1:27" ht="18" customHeight="1">
      <c r="A16" s="6"/>
      <c r="B16" s="380" t="s">
        <v>718</v>
      </c>
      <c r="C16" s="380"/>
      <c r="D16" s="380"/>
      <c r="E16" s="380"/>
      <c r="F16" s="380"/>
      <c r="G16" s="380"/>
      <c r="H16" s="380"/>
      <c r="I16" s="380"/>
      <c r="J16" s="380"/>
      <c r="K16" s="380"/>
      <c r="L16" s="380"/>
      <c r="M16" s="380"/>
      <c r="N16" s="380"/>
      <c r="O16" s="380"/>
      <c r="P16" s="380"/>
      <c r="Q16" s="380"/>
      <c r="R16" s="380"/>
      <c r="S16" s="380"/>
      <c r="T16" s="380"/>
      <c r="U16" s="380"/>
      <c r="V16" s="380"/>
      <c r="W16" s="380"/>
      <c r="X16" s="380"/>
      <c r="Y16" s="380"/>
      <c r="Z16" s="380"/>
      <c r="AA16" s="8"/>
    </row>
    <row r="17" spans="1:27" ht="18" customHeight="1">
      <c r="A17" s="6"/>
      <c r="B17" s="380"/>
      <c r="C17" s="380"/>
      <c r="D17" s="380"/>
      <c r="E17" s="380"/>
      <c r="F17" s="380"/>
      <c r="G17" s="380"/>
      <c r="H17" s="380"/>
      <c r="I17" s="380"/>
      <c r="J17" s="380"/>
      <c r="K17" s="380"/>
      <c r="L17" s="380"/>
      <c r="M17" s="380"/>
      <c r="N17" s="380"/>
      <c r="O17" s="380"/>
      <c r="P17" s="380"/>
      <c r="Q17" s="380"/>
      <c r="R17" s="380"/>
      <c r="S17" s="380"/>
      <c r="T17" s="380"/>
      <c r="U17" s="380"/>
      <c r="V17" s="380"/>
      <c r="W17" s="380"/>
      <c r="X17" s="380"/>
      <c r="Y17" s="380"/>
      <c r="Z17" s="380"/>
      <c r="AA17" s="8"/>
    </row>
    <row r="18" spans="1:27" ht="18" customHeight="1">
      <c r="A18" s="6"/>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8"/>
    </row>
    <row r="19" spans="1:27" ht="18" customHeight="1">
      <c r="A19" s="6"/>
      <c r="B19" s="7"/>
      <c r="C19" s="7"/>
      <c r="D19" s="7"/>
      <c r="E19" s="7"/>
      <c r="F19" s="7"/>
      <c r="G19" s="7"/>
      <c r="H19" s="7"/>
      <c r="I19" s="7"/>
      <c r="J19" s="7"/>
      <c r="K19" s="7"/>
      <c r="L19" s="7"/>
      <c r="M19" s="7"/>
      <c r="N19" s="7"/>
      <c r="O19" s="7"/>
      <c r="P19" s="7"/>
      <c r="Q19" s="7"/>
      <c r="R19" s="7"/>
      <c r="S19" s="7"/>
      <c r="T19" s="7"/>
      <c r="U19" s="7"/>
      <c r="V19" s="7"/>
      <c r="W19" s="7"/>
      <c r="X19" s="7"/>
      <c r="Y19" s="7"/>
      <c r="Z19" s="7"/>
      <c r="AA19" s="8"/>
    </row>
    <row r="20" spans="1:27" ht="18" customHeight="1">
      <c r="A20" s="6"/>
      <c r="B20" s="83"/>
      <c r="C20" s="379" t="s">
        <v>170</v>
      </c>
      <c r="D20" s="379"/>
      <c r="E20" s="379"/>
      <c r="F20" s="379" t="s">
        <v>467</v>
      </c>
      <c r="G20" s="379"/>
      <c r="H20" s="379" t="s">
        <v>167</v>
      </c>
      <c r="I20" s="379"/>
      <c r="J20" s="379" t="s">
        <v>165</v>
      </c>
      <c r="K20" s="379"/>
      <c r="L20" s="379" t="s">
        <v>164</v>
      </c>
      <c r="M20" s="379"/>
      <c r="N20" s="379" t="s">
        <v>163</v>
      </c>
      <c r="O20" s="379"/>
      <c r="P20" s="379" t="s">
        <v>166</v>
      </c>
      <c r="Q20" s="379"/>
      <c r="R20" s="379" t="s">
        <v>165</v>
      </c>
      <c r="S20" s="379"/>
      <c r="T20" s="379" t="s">
        <v>164</v>
      </c>
      <c r="U20" s="379"/>
      <c r="V20" s="379" t="s">
        <v>163</v>
      </c>
      <c r="W20" s="379"/>
      <c r="X20" s="379" t="s">
        <v>162</v>
      </c>
      <c r="Y20" s="379"/>
      <c r="Z20" s="7"/>
      <c r="AA20" s="8"/>
    </row>
    <row r="21" spans="1:27" ht="18" customHeight="1">
      <c r="A21" s="6"/>
      <c r="B21" s="83"/>
      <c r="C21" s="379"/>
      <c r="D21" s="379"/>
      <c r="E21" s="379"/>
      <c r="F21" s="379"/>
      <c r="G21" s="379"/>
      <c r="H21" s="379"/>
      <c r="I21" s="379"/>
      <c r="J21" s="379"/>
      <c r="K21" s="379"/>
      <c r="L21" s="379"/>
      <c r="M21" s="379"/>
      <c r="N21" s="379"/>
      <c r="O21" s="379"/>
      <c r="P21" s="379"/>
      <c r="Q21" s="379"/>
      <c r="R21" s="379"/>
      <c r="S21" s="379"/>
      <c r="T21" s="379"/>
      <c r="U21" s="379"/>
      <c r="V21" s="379"/>
      <c r="W21" s="379"/>
      <c r="X21" s="379"/>
      <c r="Y21" s="379"/>
      <c r="Z21" s="7"/>
      <c r="AA21" s="8"/>
    </row>
    <row r="22" spans="1:27" ht="18" customHeight="1">
      <c r="A22" s="6"/>
      <c r="B22" s="83"/>
      <c r="C22" s="379"/>
      <c r="D22" s="379"/>
      <c r="E22" s="379"/>
      <c r="F22" s="379"/>
      <c r="G22" s="379"/>
      <c r="H22" s="379"/>
      <c r="I22" s="379"/>
      <c r="J22" s="379"/>
      <c r="K22" s="379"/>
      <c r="L22" s="379"/>
      <c r="M22" s="379"/>
      <c r="N22" s="379"/>
      <c r="O22" s="379"/>
      <c r="P22" s="379"/>
      <c r="Q22" s="379"/>
      <c r="R22" s="379"/>
      <c r="S22" s="379"/>
      <c r="T22" s="379"/>
      <c r="U22" s="379"/>
      <c r="V22" s="379"/>
      <c r="W22" s="379"/>
      <c r="X22" s="379"/>
      <c r="Y22" s="379"/>
      <c r="Z22" s="7"/>
      <c r="AA22" s="8"/>
    </row>
    <row r="23" spans="1:27" ht="18" customHeight="1">
      <c r="A23" s="6"/>
      <c r="B23" s="83"/>
      <c r="C23" s="379"/>
      <c r="D23" s="379"/>
      <c r="E23" s="379"/>
      <c r="F23" s="379"/>
      <c r="G23" s="379"/>
      <c r="H23" s="379"/>
      <c r="I23" s="379"/>
      <c r="J23" s="379"/>
      <c r="K23" s="379"/>
      <c r="L23" s="379"/>
      <c r="M23" s="379"/>
      <c r="N23" s="379"/>
      <c r="O23" s="379"/>
      <c r="P23" s="379"/>
      <c r="Q23" s="379"/>
      <c r="R23" s="379"/>
      <c r="S23" s="379"/>
      <c r="T23" s="379"/>
      <c r="U23" s="379"/>
      <c r="V23" s="379"/>
      <c r="W23" s="379"/>
      <c r="X23" s="379"/>
      <c r="Y23" s="379"/>
      <c r="Z23" s="7"/>
      <c r="AA23" s="8"/>
    </row>
    <row r="24" spans="1:27" ht="18" customHeight="1">
      <c r="A24" s="6"/>
      <c r="B24" s="83"/>
      <c r="C24" s="83"/>
      <c r="D24" s="83"/>
      <c r="E24" s="83"/>
      <c r="F24" s="83"/>
      <c r="G24" s="83"/>
      <c r="H24" s="83"/>
      <c r="I24" s="83"/>
      <c r="J24" s="83"/>
      <c r="K24" s="83"/>
      <c r="L24" s="83"/>
      <c r="M24" s="83"/>
      <c r="N24" s="83"/>
      <c r="O24" s="83"/>
      <c r="P24" s="83"/>
      <c r="Q24" s="83"/>
      <c r="R24" s="83"/>
      <c r="S24" s="85"/>
      <c r="T24" s="389" t="s">
        <v>44</v>
      </c>
      <c r="U24" s="389"/>
      <c r="V24" s="389"/>
      <c r="W24" s="389"/>
      <c r="X24" s="389"/>
      <c r="Y24" s="83"/>
      <c r="Z24" s="7"/>
      <c r="AA24" s="8"/>
    </row>
    <row r="25" spans="1:27" ht="18" customHeight="1">
      <c r="A25" s="6"/>
      <c r="B25" s="83"/>
      <c r="C25" s="83"/>
      <c r="D25" s="83"/>
      <c r="E25" s="83"/>
      <c r="F25" s="83"/>
      <c r="G25" s="83"/>
      <c r="H25" s="83"/>
      <c r="I25" s="83"/>
      <c r="J25" s="83"/>
      <c r="K25" s="83"/>
      <c r="L25" s="83"/>
      <c r="M25" s="83"/>
      <c r="N25" s="83"/>
      <c r="O25" s="83"/>
      <c r="P25" s="83"/>
      <c r="Q25" s="83"/>
      <c r="R25" s="83"/>
      <c r="S25" s="83"/>
      <c r="T25" s="83"/>
      <c r="U25" s="83"/>
      <c r="V25" s="83"/>
      <c r="W25" s="83"/>
      <c r="X25" s="83"/>
      <c r="Y25" s="83"/>
      <c r="Z25" s="7"/>
      <c r="AA25" s="8"/>
    </row>
    <row r="26" spans="1:27" ht="18" customHeight="1">
      <c r="A26" s="6"/>
      <c r="B26" s="83"/>
      <c r="C26" s="83"/>
      <c r="D26" s="83"/>
      <c r="E26" s="83"/>
      <c r="F26" s="83"/>
      <c r="G26" s="83"/>
      <c r="H26" s="83"/>
      <c r="I26" s="83"/>
      <c r="J26" s="83"/>
      <c r="K26" s="83"/>
      <c r="L26" s="83"/>
      <c r="M26" s="83"/>
      <c r="N26" s="83"/>
      <c r="O26" s="83"/>
      <c r="P26" s="83"/>
      <c r="Q26" s="83"/>
      <c r="R26" s="83"/>
      <c r="S26" s="83"/>
      <c r="T26" s="83"/>
      <c r="U26" s="83"/>
      <c r="V26" s="83"/>
      <c r="W26" s="83"/>
      <c r="X26" s="83"/>
      <c r="Y26" s="83"/>
      <c r="Z26" s="7"/>
      <c r="AA26" s="8"/>
    </row>
    <row r="27" spans="1:27" ht="18" customHeight="1">
      <c r="A27" s="6"/>
      <c r="B27" s="7"/>
      <c r="C27" s="7"/>
      <c r="D27" s="7"/>
      <c r="E27" s="7"/>
      <c r="F27" s="7"/>
      <c r="G27" s="7"/>
      <c r="H27" s="7"/>
      <c r="I27" s="7"/>
      <c r="J27" s="7"/>
      <c r="K27" s="7"/>
      <c r="L27" s="7"/>
      <c r="M27" s="7"/>
      <c r="N27" s="7"/>
      <c r="O27" s="7"/>
      <c r="P27" s="7"/>
      <c r="Q27" s="7"/>
      <c r="R27" s="7"/>
      <c r="S27" s="7"/>
      <c r="T27" s="7"/>
      <c r="U27" s="7"/>
      <c r="V27" s="7"/>
      <c r="W27" s="7"/>
      <c r="X27" s="7"/>
      <c r="Y27" s="7"/>
      <c r="Z27" s="7"/>
      <c r="AA27" s="8"/>
    </row>
    <row r="28" spans="1:27" ht="18"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8"/>
    </row>
    <row r="29" spans="1:27" ht="18" customHeight="1">
      <c r="A29" s="6"/>
      <c r="B29" s="7"/>
      <c r="C29" s="7"/>
      <c r="D29" s="7"/>
      <c r="E29" s="7"/>
      <c r="F29" s="7"/>
      <c r="G29" s="7"/>
      <c r="H29" s="7"/>
      <c r="I29" s="7"/>
      <c r="J29" s="7"/>
      <c r="K29" s="7"/>
      <c r="L29" s="7"/>
      <c r="M29" s="7"/>
      <c r="N29" s="7"/>
      <c r="O29" s="7"/>
      <c r="P29" s="7"/>
      <c r="Q29" s="7"/>
      <c r="R29" s="7"/>
      <c r="S29" s="384" t="str">
        <f>IF(GENGO="","",GENGO)</f>
        <v>令和</v>
      </c>
      <c r="T29" s="384"/>
      <c r="U29" s="208"/>
      <c r="V29" s="83" t="s">
        <v>142</v>
      </c>
      <c r="W29" s="208"/>
      <c r="X29" s="83" t="s">
        <v>129</v>
      </c>
      <c r="Y29" s="208"/>
      <c r="Z29" s="83" t="s">
        <v>128</v>
      </c>
      <c r="AA29" s="8"/>
    </row>
    <row r="30" spans="1:27" ht="18" customHeight="1">
      <c r="A30" s="6"/>
      <c r="B30" s="7"/>
      <c r="C30" s="7"/>
      <c r="D30" s="7"/>
      <c r="E30" s="7"/>
      <c r="F30" s="7"/>
      <c r="G30" s="7"/>
      <c r="H30" s="7"/>
      <c r="I30" s="7"/>
      <c r="J30" s="7"/>
      <c r="K30" s="7"/>
      <c r="L30" s="7"/>
      <c r="M30" s="7"/>
      <c r="N30" s="7"/>
      <c r="O30" s="7"/>
      <c r="P30" s="7"/>
      <c r="Q30" s="7"/>
      <c r="R30" s="7"/>
      <c r="S30" s="7"/>
      <c r="T30" s="7"/>
      <c r="U30" s="7"/>
      <c r="V30" s="7"/>
      <c r="W30" s="7"/>
      <c r="X30" s="7"/>
      <c r="Y30" s="7"/>
      <c r="Z30" s="7"/>
      <c r="AA30" s="8"/>
    </row>
    <row r="31" spans="1:27" ht="18" customHeight="1">
      <c r="A31" s="6"/>
      <c r="B31" s="7"/>
      <c r="C31" s="7"/>
      <c r="D31" s="7"/>
      <c r="E31" s="7"/>
      <c r="F31" s="7"/>
      <c r="G31" s="7"/>
      <c r="H31" s="7"/>
      <c r="I31" s="7"/>
      <c r="J31" s="7"/>
      <c r="K31" s="7"/>
      <c r="L31" s="7"/>
      <c r="M31" s="7"/>
      <c r="N31" s="7"/>
      <c r="O31" s="7"/>
      <c r="P31" s="7"/>
      <c r="Q31" s="7"/>
      <c r="R31" s="7"/>
      <c r="S31" s="7"/>
      <c r="T31" s="7"/>
      <c r="U31" s="7"/>
      <c r="V31" s="7"/>
      <c r="W31" s="7"/>
      <c r="X31" s="7"/>
      <c r="Y31" s="7"/>
      <c r="Z31" s="7"/>
      <c r="AA31" s="8"/>
    </row>
    <row r="32" spans="1:27" ht="18" customHeight="1">
      <c r="A32" s="6"/>
      <c r="G32" s="7"/>
      <c r="H32" s="7"/>
      <c r="I32" s="7"/>
      <c r="J32" s="7"/>
      <c r="K32" s="7"/>
      <c r="AA32" s="8"/>
    </row>
    <row r="33" spans="1:27" ht="18" customHeight="1">
      <c r="A33" s="6"/>
      <c r="B33" s="382" t="s">
        <v>155</v>
      </c>
      <c r="C33" s="382"/>
      <c r="D33" s="382"/>
      <c r="E33" s="383" t="str">
        <f>IF(HACCHUSHA_YAKUSHOKU="","",HACCHUSHA_YAKUSHOKU)</f>
        <v/>
      </c>
      <c r="F33" s="383"/>
      <c r="G33" s="383"/>
      <c r="H33" s="383"/>
      <c r="I33" s="383"/>
      <c r="J33" s="83" t="s">
        <v>156</v>
      </c>
      <c r="K33" s="7"/>
      <c r="AA33" s="8"/>
    </row>
    <row r="34" spans="1:27" ht="18" customHeight="1">
      <c r="A34" s="6"/>
      <c r="B34" s="7"/>
      <c r="C34" s="7"/>
      <c r="D34" s="7"/>
      <c r="E34" s="7"/>
      <c r="F34" s="7"/>
      <c r="G34" s="7"/>
      <c r="H34" s="7"/>
      <c r="I34" s="7"/>
      <c r="J34" s="7"/>
      <c r="K34" s="7"/>
      <c r="AA34" s="8"/>
    </row>
    <row r="35" spans="1:27" ht="18" customHeight="1">
      <c r="A35" s="6"/>
      <c r="B35" s="7"/>
      <c r="C35" s="7"/>
      <c r="D35" s="7"/>
      <c r="E35" s="7"/>
      <c r="F35" s="7"/>
      <c r="G35" s="7"/>
      <c r="H35" s="7"/>
      <c r="I35" s="7"/>
      <c r="J35" s="7"/>
      <c r="K35" s="7"/>
      <c r="AA35" s="8"/>
    </row>
    <row r="36" spans="1:27" ht="18" customHeight="1">
      <c r="A36" s="6"/>
      <c r="B36" s="7"/>
      <c r="C36" s="7"/>
      <c r="D36" s="7"/>
      <c r="E36" s="7"/>
      <c r="F36" s="7"/>
      <c r="G36" s="7"/>
      <c r="H36" s="7"/>
      <c r="I36" s="7"/>
      <c r="J36" s="7"/>
      <c r="K36" s="7"/>
      <c r="AA36" s="8"/>
    </row>
    <row r="37" spans="1:27" ht="18" customHeight="1">
      <c r="A37" s="6"/>
      <c r="B37" s="7"/>
      <c r="C37" s="7"/>
      <c r="D37" s="7"/>
      <c r="E37" s="7"/>
      <c r="F37" s="7"/>
      <c r="G37" s="7"/>
      <c r="H37" s="7"/>
      <c r="I37" s="7"/>
      <c r="J37" s="7"/>
      <c r="K37" s="7"/>
      <c r="L37" s="382" t="s">
        <v>150</v>
      </c>
      <c r="M37" s="382"/>
      <c r="N37" s="382"/>
      <c r="O37" s="384"/>
      <c r="P37" s="384"/>
      <c r="Q37" s="384"/>
      <c r="R37" s="384"/>
      <c r="S37" s="384"/>
      <c r="T37" s="384"/>
      <c r="U37" s="384"/>
      <c r="V37" s="384"/>
      <c r="W37" s="384"/>
      <c r="X37" s="384"/>
      <c r="Y37" s="7"/>
      <c r="Z37" s="7"/>
      <c r="AA37" s="8"/>
    </row>
    <row r="38" spans="1:27" ht="18" customHeight="1">
      <c r="A38" s="6"/>
      <c r="B38" s="7"/>
      <c r="C38" s="7"/>
      <c r="D38" s="7"/>
      <c r="E38" s="7"/>
      <c r="F38" s="7"/>
      <c r="G38" s="7"/>
      <c r="H38" s="382" t="s">
        <v>171</v>
      </c>
      <c r="I38" s="382"/>
      <c r="J38" s="382"/>
      <c r="K38" s="7"/>
      <c r="L38" s="382" t="s">
        <v>151</v>
      </c>
      <c r="M38" s="382"/>
      <c r="N38" s="382"/>
      <c r="O38" s="384"/>
      <c r="P38" s="384"/>
      <c r="Q38" s="384"/>
      <c r="R38" s="384"/>
      <c r="S38" s="384"/>
      <c r="T38" s="384"/>
      <c r="U38" s="384"/>
      <c r="V38" s="384"/>
      <c r="W38" s="384"/>
      <c r="X38" s="384"/>
      <c r="Y38" s="7"/>
      <c r="Z38" s="7"/>
      <c r="AA38" s="8"/>
    </row>
    <row r="39" spans="1:27" ht="18" customHeight="1">
      <c r="A39" s="6"/>
      <c r="B39" s="7"/>
      <c r="C39" s="7"/>
      <c r="D39" s="7"/>
      <c r="E39" s="7"/>
      <c r="F39" s="7"/>
      <c r="G39" s="7"/>
      <c r="H39" s="7"/>
      <c r="I39" s="7"/>
      <c r="J39" s="7"/>
      <c r="K39" s="7"/>
      <c r="L39" s="382" t="s">
        <v>152</v>
      </c>
      <c r="M39" s="382"/>
      <c r="N39" s="382"/>
      <c r="O39" s="384"/>
      <c r="P39" s="384"/>
      <c r="Q39" s="384"/>
      <c r="R39" s="384"/>
      <c r="S39" s="384"/>
      <c r="T39" s="384"/>
      <c r="U39" s="384"/>
      <c r="V39" s="384"/>
      <c r="W39" s="384"/>
      <c r="X39" s="384"/>
      <c r="Y39" s="83" t="s">
        <v>149</v>
      </c>
      <c r="Z39" s="7"/>
      <c r="AA39" s="8"/>
    </row>
    <row r="40" spans="1:27" ht="18" customHeight="1">
      <c r="A40" s="6"/>
      <c r="B40" s="7"/>
      <c r="C40" s="7"/>
      <c r="D40" s="7"/>
      <c r="E40" s="7"/>
      <c r="F40" s="7"/>
      <c r="G40" s="7"/>
      <c r="H40" s="7"/>
      <c r="I40" s="7"/>
      <c r="J40" s="7"/>
      <c r="K40" s="7"/>
      <c r="L40" s="7"/>
      <c r="M40" s="7"/>
      <c r="N40" s="7"/>
      <c r="O40" s="7"/>
      <c r="P40" s="7"/>
      <c r="Q40" s="7"/>
      <c r="R40" s="7"/>
      <c r="S40" s="7"/>
      <c r="T40" s="7"/>
      <c r="U40" s="7"/>
      <c r="V40" s="7"/>
      <c r="W40" s="7"/>
      <c r="X40" s="7"/>
      <c r="Z40" s="7"/>
      <c r="AA40" s="8"/>
    </row>
    <row r="41" spans="1:27" ht="18" customHeight="1">
      <c r="A41" s="6"/>
      <c r="B41" s="7"/>
      <c r="C41" s="7"/>
      <c r="D41" s="7"/>
      <c r="E41" s="7"/>
      <c r="F41" s="7"/>
      <c r="G41" s="7"/>
      <c r="H41" s="7"/>
      <c r="I41" s="7"/>
      <c r="J41" s="7"/>
      <c r="K41" s="7"/>
      <c r="L41" s="340"/>
      <c r="M41" s="341"/>
      <c r="N41" s="341"/>
      <c r="O41" s="341"/>
      <c r="P41" s="341"/>
      <c r="Q41" s="341"/>
      <c r="R41" s="341"/>
      <c r="S41" s="341"/>
      <c r="T41" s="341"/>
      <c r="U41" s="341"/>
      <c r="V41" s="341"/>
      <c r="W41" s="341"/>
      <c r="X41" s="341"/>
      <c r="Y41" s="9"/>
      <c r="Z41" s="83"/>
      <c r="AA41" s="8"/>
    </row>
    <row r="42" spans="1:27" ht="18" customHeight="1">
      <c r="A42" s="6"/>
      <c r="B42" s="7"/>
      <c r="C42" s="7"/>
      <c r="D42" s="7"/>
      <c r="E42" s="7"/>
      <c r="F42" s="7"/>
      <c r="G42" s="7"/>
      <c r="H42" s="7"/>
      <c r="I42" s="7"/>
      <c r="J42" s="7"/>
      <c r="K42" s="7"/>
      <c r="AA42" s="8"/>
    </row>
    <row r="43" spans="1:27" ht="18" customHeight="1">
      <c r="A43" s="6"/>
      <c r="B43" s="342"/>
      <c r="C43" s="342"/>
      <c r="D43" s="342"/>
      <c r="E43" s="342"/>
      <c r="F43" s="342"/>
      <c r="G43" s="342"/>
      <c r="H43" s="342"/>
      <c r="I43" s="342"/>
      <c r="J43" s="342"/>
      <c r="K43" s="342"/>
      <c r="L43" s="342"/>
      <c r="M43" s="342"/>
      <c r="N43" s="342"/>
      <c r="O43" s="342"/>
      <c r="P43" s="342"/>
      <c r="Q43" s="342"/>
      <c r="R43" s="342"/>
      <c r="S43" s="342"/>
      <c r="T43" s="342"/>
      <c r="U43" s="342"/>
      <c r="V43" s="342"/>
      <c r="W43" s="342"/>
      <c r="X43" s="342"/>
      <c r="Y43" s="342"/>
      <c r="Z43" s="342"/>
      <c r="AA43" s="8"/>
    </row>
    <row r="44" spans="1:27" s="111" customFormat="1" ht="18" customHeight="1">
      <c r="A44" s="109"/>
      <c r="B44" s="344" t="s">
        <v>719</v>
      </c>
      <c r="C44" s="344"/>
      <c r="D44" s="344"/>
      <c r="E44" s="344"/>
      <c r="F44" s="344"/>
      <c r="G44" s="344"/>
      <c r="H44" s="344"/>
      <c r="I44" s="344"/>
      <c r="J44" s="344"/>
      <c r="K44" s="344"/>
      <c r="L44" s="344"/>
      <c r="M44" s="344"/>
      <c r="N44" s="344"/>
      <c r="O44" s="344"/>
      <c r="P44" s="344"/>
      <c r="Q44" s="344"/>
      <c r="R44" s="344"/>
      <c r="S44" s="344"/>
      <c r="T44" s="344"/>
      <c r="U44" s="344"/>
      <c r="V44" s="344"/>
      <c r="W44" s="344"/>
      <c r="X44" s="344"/>
      <c r="Y44" s="344"/>
      <c r="Z44" s="344"/>
      <c r="AA44" s="110"/>
    </row>
  </sheetData>
  <mergeCells count="40">
    <mergeCell ref="P21:Q23"/>
    <mergeCell ref="O37:X37"/>
    <mergeCell ref="B33:D33"/>
    <mergeCell ref="E33:I33"/>
    <mergeCell ref="O39:X39"/>
    <mergeCell ref="L39:N39"/>
    <mergeCell ref="L21:M23"/>
    <mergeCell ref="C20:E23"/>
    <mergeCell ref="A3:AA4"/>
    <mergeCell ref="L20:M20"/>
    <mergeCell ref="J21:K23"/>
    <mergeCell ref="H21:I23"/>
    <mergeCell ref="T21:U23"/>
    <mergeCell ref="I7:N7"/>
    <mergeCell ref="F21:G23"/>
    <mergeCell ref="F20:G20"/>
    <mergeCell ref="R20:S20"/>
    <mergeCell ref="H20:I20"/>
    <mergeCell ref="J20:K20"/>
    <mergeCell ref="C7:F7"/>
    <mergeCell ref="C10:F10"/>
    <mergeCell ref="B16:Z17"/>
    <mergeCell ref="C13:F13"/>
    <mergeCell ref="H10:Z11"/>
    <mergeCell ref="H13:Z13"/>
    <mergeCell ref="L38:N38"/>
    <mergeCell ref="O38:X38"/>
    <mergeCell ref="H38:J38"/>
    <mergeCell ref="L37:N37"/>
    <mergeCell ref="T20:U20"/>
    <mergeCell ref="V20:W20"/>
    <mergeCell ref="X20:Y20"/>
    <mergeCell ref="R21:S23"/>
    <mergeCell ref="S29:T29"/>
    <mergeCell ref="P20:Q20"/>
    <mergeCell ref="N20:O20"/>
    <mergeCell ref="T24:X24"/>
    <mergeCell ref="V21:W23"/>
    <mergeCell ref="X21:Y23"/>
    <mergeCell ref="N21:O23"/>
  </mergeCells>
  <phoneticPr fontId="3"/>
  <printOptions horizontalCentered="1" verticalCentered="1"/>
  <pageMargins left="0.78740157480314965" right="0.78740157480314965" top="0.78740157480314965" bottom="0.78740157480314965" header="0.59055118110236227" footer="0.59055118110236227"/>
  <pageSetup paperSize="9" orientation="portrait" r:id="rId1"/>
  <headerFooter alignWithMargins="0">
    <oddHeader>&amp;L様式第 ２ 号</odd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4"/>
  <sheetViews>
    <sheetView view="pageBreakPreview" zoomScaleNormal="100" workbookViewId="0"/>
  </sheetViews>
  <sheetFormatPr defaultColWidth="3.625" defaultRowHeight="18" customHeight="1"/>
  <cols>
    <col min="1" max="16384" width="3.625" style="111"/>
  </cols>
  <sheetData>
    <row r="1" spans="1:37" ht="18" customHeight="1">
      <c r="A1" s="141"/>
      <c r="B1" s="142"/>
      <c r="C1" s="142"/>
      <c r="D1" s="142"/>
      <c r="E1" s="142"/>
      <c r="F1" s="142"/>
      <c r="G1" s="142"/>
      <c r="H1" s="142"/>
      <c r="I1" s="142"/>
      <c r="J1" s="142"/>
      <c r="K1" s="142"/>
      <c r="L1" s="142"/>
      <c r="M1" s="142"/>
      <c r="N1" s="142"/>
      <c r="O1" s="142"/>
      <c r="P1" s="142"/>
      <c r="Q1" s="142"/>
      <c r="R1" s="142"/>
      <c r="S1" s="142"/>
      <c r="T1" s="142"/>
      <c r="U1" s="142"/>
      <c r="V1" s="142"/>
      <c r="W1" s="142"/>
      <c r="X1" s="143"/>
    </row>
    <row r="2" spans="1:37" ht="18" customHeight="1">
      <c r="A2" s="386" t="s">
        <v>485</v>
      </c>
      <c r="B2" s="387"/>
      <c r="C2" s="387"/>
      <c r="D2" s="387"/>
      <c r="E2" s="387"/>
      <c r="F2" s="387"/>
      <c r="G2" s="387"/>
      <c r="H2" s="387"/>
      <c r="I2" s="387"/>
      <c r="J2" s="387"/>
      <c r="K2" s="387"/>
      <c r="L2" s="387"/>
      <c r="M2" s="387"/>
      <c r="N2" s="387"/>
      <c r="O2" s="387"/>
      <c r="P2" s="387"/>
      <c r="Q2" s="387"/>
      <c r="R2" s="387"/>
      <c r="S2" s="387"/>
      <c r="T2" s="387"/>
      <c r="U2" s="387"/>
      <c r="V2" s="387"/>
      <c r="W2" s="387"/>
      <c r="X2" s="388"/>
    </row>
    <row r="3" spans="1:37" ht="18" customHeight="1">
      <c r="A3" s="386"/>
      <c r="B3" s="387"/>
      <c r="C3" s="387"/>
      <c r="D3" s="387"/>
      <c r="E3" s="387"/>
      <c r="F3" s="387"/>
      <c r="G3" s="387"/>
      <c r="H3" s="387"/>
      <c r="I3" s="387"/>
      <c r="J3" s="387"/>
      <c r="K3" s="387"/>
      <c r="L3" s="387"/>
      <c r="M3" s="387"/>
      <c r="N3" s="387"/>
      <c r="O3" s="387"/>
      <c r="P3" s="387"/>
      <c r="Q3" s="387"/>
      <c r="R3" s="387"/>
      <c r="S3" s="387"/>
      <c r="T3" s="387"/>
      <c r="U3" s="387"/>
      <c r="V3" s="387"/>
      <c r="W3" s="387"/>
      <c r="X3" s="388"/>
    </row>
    <row r="4" spans="1:37" ht="18" customHeight="1">
      <c r="A4" s="386"/>
      <c r="B4" s="387"/>
      <c r="C4" s="387"/>
      <c r="D4" s="387"/>
      <c r="E4" s="387"/>
      <c r="F4" s="387"/>
      <c r="G4" s="387"/>
      <c r="H4" s="387"/>
      <c r="I4" s="387"/>
      <c r="J4" s="387"/>
      <c r="K4" s="387"/>
      <c r="L4" s="387"/>
      <c r="M4" s="387"/>
      <c r="N4" s="387"/>
      <c r="O4" s="387"/>
      <c r="P4" s="387"/>
      <c r="Q4" s="387"/>
      <c r="R4" s="387"/>
      <c r="S4" s="387"/>
      <c r="T4" s="387"/>
      <c r="U4" s="387"/>
      <c r="V4" s="387"/>
      <c r="W4" s="387"/>
      <c r="X4" s="388"/>
    </row>
    <row r="5" spans="1:37" ht="18" customHeight="1">
      <c r="A5" s="147"/>
      <c r="B5" s="80"/>
      <c r="C5" s="80"/>
      <c r="D5" s="80"/>
      <c r="E5" s="80"/>
      <c r="F5" s="80"/>
      <c r="G5" s="80"/>
      <c r="H5" s="80"/>
      <c r="I5" s="80"/>
      <c r="J5" s="80"/>
      <c r="K5" s="80"/>
      <c r="L5" s="80"/>
      <c r="M5" s="80"/>
      <c r="N5" s="80"/>
      <c r="O5" s="80"/>
      <c r="P5" s="80"/>
      <c r="Q5" s="80"/>
      <c r="R5" s="80"/>
      <c r="X5" s="148"/>
    </row>
    <row r="6" spans="1:37" ht="18" customHeight="1">
      <c r="A6" s="147"/>
      <c r="B6" s="128">
        <v>1</v>
      </c>
      <c r="C6" s="739" t="s">
        <v>509</v>
      </c>
      <c r="D6" s="739"/>
      <c r="E6" s="739"/>
      <c r="F6" s="739"/>
      <c r="G6" s="80"/>
      <c r="H6" s="428" t="str">
        <f>IF(KENMEI="","",KENMEI)</f>
        <v/>
      </c>
      <c r="I6" s="428"/>
      <c r="J6" s="428"/>
      <c r="K6" s="428"/>
      <c r="L6" s="428"/>
      <c r="M6" s="428"/>
      <c r="N6" s="428"/>
      <c r="O6" s="428"/>
      <c r="P6" s="428"/>
      <c r="Q6" s="428"/>
      <c r="R6" s="428"/>
      <c r="S6" s="428"/>
      <c r="T6" s="428"/>
      <c r="U6" s="428"/>
      <c r="V6" s="428"/>
      <c r="W6" s="428"/>
      <c r="X6" s="148"/>
    </row>
    <row r="7" spans="1:37" ht="18" customHeight="1">
      <c r="A7" s="147"/>
      <c r="B7" s="80"/>
      <c r="C7" s="80"/>
      <c r="D7" s="80"/>
      <c r="E7" s="80"/>
      <c r="F7" s="80"/>
      <c r="G7" s="80"/>
      <c r="H7" s="428"/>
      <c r="I7" s="428"/>
      <c r="J7" s="428"/>
      <c r="K7" s="428"/>
      <c r="L7" s="428"/>
      <c r="M7" s="428"/>
      <c r="N7" s="428"/>
      <c r="O7" s="428"/>
      <c r="P7" s="428"/>
      <c r="Q7" s="428"/>
      <c r="R7" s="428"/>
      <c r="S7" s="428"/>
      <c r="T7" s="428"/>
      <c r="U7" s="428"/>
      <c r="V7" s="428"/>
      <c r="W7" s="428"/>
      <c r="X7" s="148"/>
    </row>
    <row r="8" spans="1:37" ht="18" customHeight="1">
      <c r="A8" s="147"/>
      <c r="B8" s="80"/>
      <c r="C8" s="80"/>
      <c r="D8" s="80"/>
      <c r="E8" s="80"/>
      <c r="F8" s="80"/>
      <c r="G8" s="80"/>
      <c r="H8" s="89"/>
      <c r="I8" s="89"/>
      <c r="J8" s="89"/>
      <c r="K8" s="89"/>
      <c r="L8" s="89"/>
      <c r="M8" s="89"/>
      <c r="N8" s="89"/>
      <c r="O8" s="89"/>
      <c r="P8" s="89"/>
      <c r="Q8" s="89"/>
      <c r="R8" s="89"/>
      <c r="X8" s="148"/>
    </row>
    <row r="9" spans="1:37" ht="18" customHeight="1">
      <c r="A9" s="147"/>
      <c r="B9" s="128">
        <v>2</v>
      </c>
      <c r="C9" s="393" t="s">
        <v>510</v>
      </c>
      <c r="D9" s="393"/>
      <c r="E9" s="393"/>
      <c r="F9" s="393"/>
      <c r="G9" s="80"/>
      <c r="H9" s="422" t="str">
        <f>IF(BASHO="","",BASHO)</f>
        <v/>
      </c>
      <c r="I9" s="422"/>
      <c r="J9" s="422"/>
      <c r="K9" s="422"/>
      <c r="L9" s="422"/>
      <c r="M9" s="422"/>
      <c r="N9" s="422"/>
      <c r="O9" s="422"/>
      <c r="P9" s="422"/>
      <c r="Q9" s="422"/>
      <c r="R9" s="422"/>
      <c r="S9" s="422"/>
      <c r="T9" s="422"/>
      <c r="U9" s="422"/>
      <c r="V9" s="422"/>
      <c r="W9" s="422"/>
      <c r="X9" s="148"/>
    </row>
    <row r="10" spans="1:37" ht="18" customHeight="1">
      <c r="A10" s="147"/>
      <c r="B10" s="128"/>
      <c r="C10" s="97"/>
      <c r="D10" s="97"/>
      <c r="E10" s="97"/>
      <c r="F10" s="97"/>
      <c r="G10" s="80"/>
      <c r="H10" s="119"/>
      <c r="I10" s="119"/>
      <c r="J10" s="119"/>
      <c r="K10" s="89"/>
      <c r="L10" s="89"/>
      <c r="M10" s="89"/>
      <c r="N10" s="89"/>
      <c r="O10" s="89"/>
      <c r="P10" s="89"/>
      <c r="Q10" s="89"/>
      <c r="W10" s="128"/>
      <c r="X10" s="148"/>
    </row>
    <row r="11" spans="1:37" ht="18" customHeight="1">
      <c r="A11" s="147"/>
      <c r="B11" s="128"/>
      <c r="C11" s="97"/>
      <c r="D11" s="97"/>
      <c r="E11" s="97"/>
      <c r="F11" s="97"/>
      <c r="G11" s="80"/>
      <c r="H11" s="119"/>
      <c r="I11" s="119"/>
      <c r="J11" s="119"/>
      <c r="K11" s="89"/>
      <c r="L11" s="89"/>
      <c r="M11" s="89"/>
      <c r="N11" s="89"/>
      <c r="O11" s="89"/>
      <c r="P11" s="89"/>
      <c r="Q11" s="89"/>
      <c r="R11" s="89"/>
      <c r="S11" s="89"/>
      <c r="T11" s="89"/>
      <c r="U11" s="119"/>
      <c r="V11" s="119"/>
      <c r="W11" s="128"/>
      <c r="X11" s="148"/>
    </row>
    <row r="12" spans="1:37" ht="18" customHeight="1">
      <c r="A12" s="147"/>
      <c r="B12" s="128">
        <v>3</v>
      </c>
      <c r="C12" s="393" t="s">
        <v>379</v>
      </c>
      <c r="D12" s="393"/>
      <c r="E12" s="393"/>
      <c r="F12" s="393"/>
      <c r="G12" s="80"/>
      <c r="H12" s="401" t="s">
        <v>175</v>
      </c>
      <c r="I12" s="401"/>
      <c r="J12" s="438" t="str">
        <f>IF(CHAKUSHU_DATE="","",CHAKUSHU_DATE)</f>
        <v/>
      </c>
      <c r="K12" s="438"/>
      <c r="L12" s="438"/>
      <c r="M12" s="438"/>
      <c r="N12" s="438"/>
      <c r="O12" s="438"/>
      <c r="P12" s="438"/>
      <c r="Q12" s="438"/>
      <c r="U12" s="149"/>
      <c r="V12" s="149"/>
      <c r="W12" s="149"/>
      <c r="X12" s="148"/>
    </row>
    <row r="13" spans="1:37" ht="18" customHeight="1">
      <c r="A13" s="147"/>
      <c r="G13" s="80"/>
      <c r="H13" s="401" t="s">
        <v>186</v>
      </c>
      <c r="I13" s="401"/>
      <c r="J13" s="438" t="str">
        <f>IF(KANSEI_DATE="","",KANSEI_DATE)</f>
        <v/>
      </c>
      <c r="K13" s="438"/>
      <c r="L13" s="438"/>
      <c r="M13" s="438"/>
      <c r="N13" s="438"/>
      <c r="O13" s="438"/>
      <c r="P13" s="438"/>
      <c r="Q13" s="438"/>
      <c r="U13" s="80"/>
      <c r="V13" s="80"/>
      <c r="W13" s="80"/>
      <c r="X13" s="148"/>
      <c r="AH13" s="80"/>
      <c r="AI13" s="80"/>
      <c r="AJ13" s="80"/>
      <c r="AK13" s="80"/>
    </row>
    <row r="14" spans="1:37" ht="18" customHeight="1">
      <c r="A14" s="147"/>
      <c r="G14" s="80"/>
      <c r="H14" s="119"/>
      <c r="I14" s="119"/>
      <c r="J14" s="128"/>
      <c r="K14" s="128"/>
      <c r="L14" s="88"/>
      <c r="M14" s="128"/>
      <c r="N14" s="88"/>
      <c r="O14" s="128"/>
      <c r="P14" s="88"/>
      <c r="Q14" s="128"/>
      <c r="U14" s="80"/>
      <c r="V14" s="80"/>
      <c r="W14" s="80"/>
      <c r="X14" s="148"/>
      <c r="AH14" s="80"/>
      <c r="AI14" s="80"/>
      <c r="AJ14" s="80"/>
      <c r="AK14" s="80"/>
    </row>
    <row r="15" spans="1:37" ht="18" customHeight="1">
      <c r="A15" s="147"/>
      <c r="B15" s="524" t="s">
        <v>259</v>
      </c>
      <c r="C15" s="525"/>
      <c r="D15" s="524" t="s">
        <v>486</v>
      </c>
      <c r="E15" s="526"/>
      <c r="F15" s="552"/>
      <c r="G15" s="553"/>
      <c r="H15" s="176" t="s">
        <v>129</v>
      </c>
      <c r="I15" s="552"/>
      <c r="J15" s="553"/>
      <c r="K15" s="176" t="s">
        <v>129</v>
      </c>
      <c r="L15" s="552"/>
      <c r="M15" s="553"/>
      <c r="N15" s="176" t="s">
        <v>129</v>
      </c>
      <c r="O15" s="552"/>
      <c r="P15" s="553"/>
      <c r="Q15" s="176" t="s">
        <v>129</v>
      </c>
      <c r="R15" s="552"/>
      <c r="S15" s="553"/>
      <c r="T15" s="176" t="s">
        <v>129</v>
      </c>
      <c r="U15" s="552"/>
      <c r="V15" s="553"/>
      <c r="W15" s="176" t="s">
        <v>129</v>
      </c>
      <c r="X15" s="148"/>
    </row>
    <row r="16" spans="1:37" ht="18" customHeight="1">
      <c r="A16" s="147"/>
      <c r="B16" s="527"/>
      <c r="C16" s="399"/>
      <c r="D16" s="527" t="s">
        <v>260</v>
      </c>
      <c r="E16" s="528"/>
      <c r="F16" s="554" t="s">
        <v>725</v>
      </c>
      <c r="G16" s="555"/>
      <c r="H16" s="556"/>
      <c r="I16" s="554" t="s">
        <v>725</v>
      </c>
      <c r="J16" s="555"/>
      <c r="K16" s="556"/>
      <c r="L16" s="554" t="s">
        <v>725</v>
      </c>
      <c r="M16" s="555"/>
      <c r="N16" s="556"/>
      <c r="O16" s="554" t="s">
        <v>725</v>
      </c>
      <c r="P16" s="555"/>
      <c r="Q16" s="556"/>
      <c r="R16" s="554" t="s">
        <v>725</v>
      </c>
      <c r="S16" s="555"/>
      <c r="T16" s="556"/>
      <c r="U16" s="554" t="s">
        <v>725</v>
      </c>
      <c r="V16" s="555"/>
      <c r="W16" s="556"/>
      <c r="X16" s="148"/>
    </row>
    <row r="17" spans="1:37" ht="18" customHeight="1">
      <c r="A17" s="147"/>
      <c r="B17" s="524"/>
      <c r="C17" s="526"/>
      <c r="D17" s="524"/>
      <c r="E17" s="526"/>
      <c r="F17" s="187"/>
      <c r="G17" s="187"/>
      <c r="H17" s="187"/>
      <c r="I17" s="187"/>
      <c r="J17" s="187"/>
      <c r="K17" s="187"/>
      <c r="L17" s="187"/>
      <c r="M17" s="187"/>
      <c r="N17" s="187"/>
      <c r="O17" s="187"/>
      <c r="P17" s="187"/>
      <c r="Q17" s="187"/>
      <c r="R17" s="187"/>
      <c r="S17" s="187"/>
      <c r="T17" s="187"/>
      <c r="U17" s="187"/>
      <c r="V17" s="187"/>
      <c r="W17" s="187"/>
      <c r="X17" s="148"/>
      <c r="AH17" s="80"/>
      <c r="AI17" s="80"/>
      <c r="AJ17" s="80"/>
      <c r="AK17" s="80"/>
    </row>
    <row r="18" spans="1:37" ht="18" customHeight="1">
      <c r="A18" s="147"/>
      <c r="B18" s="561"/>
      <c r="C18" s="562"/>
      <c r="D18" s="561"/>
      <c r="E18" s="562"/>
      <c r="F18" s="188"/>
      <c r="G18" s="188"/>
      <c r="H18" s="188"/>
      <c r="I18" s="188"/>
      <c r="J18" s="188"/>
      <c r="K18" s="188"/>
      <c r="L18" s="188"/>
      <c r="M18" s="188"/>
      <c r="N18" s="188"/>
      <c r="O18" s="188"/>
      <c r="P18" s="188"/>
      <c r="Q18" s="188"/>
      <c r="R18" s="188"/>
      <c r="S18" s="188"/>
      <c r="T18" s="188"/>
      <c r="U18" s="188"/>
      <c r="V18" s="188"/>
      <c r="W18" s="188"/>
      <c r="X18" s="148"/>
      <c r="AH18" s="80"/>
      <c r="AI18" s="80"/>
      <c r="AJ18" s="80"/>
      <c r="AK18" s="80"/>
    </row>
    <row r="19" spans="1:37" ht="18" customHeight="1">
      <c r="A19" s="147"/>
      <c r="B19" s="561"/>
      <c r="C19" s="562"/>
      <c r="D19" s="561"/>
      <c r="E19" s="562"/>
      <c r="F19" s="188"/>
      <c r="G19" s="188"/>
      <c r="H19" s="188"/>
      <c r="I19" s="188"/>
      <c r="J19" s="188"/>
      <c r="K19" s="188"/>
      <c r="L19" s="188"/>
      <c r="M19" s="188"/>
      <c r="N19" s="188"/>
      <c r="O19" s="188"/>
      <c r="P19" s="188"/>
      <c r="Q19" s="188"/>
      <c r="R19" s="188"/>
      <c r="S19" s="188"/>
      <c r="T19" s="188"/>
      <c r="U19" s="188"/>
      <c r="V19" s="188"/>
      <c r="W19" s="188"/>
      <c r="X19" s="148"/>
      <c r="AH19" s="80"/>
      <c r="AI19" s="80"/>
      <c r="AJ19" s="80"/>
      <c r="AK19" s="80"/>
    </row>
    <row r="20" spans="1:37" ht="18" customHeight="1">
      <c r="A20" s="147"/>
      <c r="B20" s="527"/>
      <c r="C20" s="528"/>
      <c r="D20" s="527"/>
      <c r="E20" s="528"/>
      <c r="F20" s="189"/>
      <c r="G20" s="189"/>
      <c r="H20" s="189"/>
      <c r="I20" s="189"/>
      <c r="J20" s="189"/>
      <c r="K20" s="189"/>
      <c r="L20" s="189"/>
      <c r="M20" s="189"/>
      <c r="N20" s="189"/>
      <c r="O20" s="189"/>
      <c r="P20" s="189"/>
      <c r="Q20" s="189"/>
      <c r="R20" s="189"/>
      <c r="S20" s="189"/>
      <c r="T20" s="189"/>
      <c r="U20" s="189"/>
      <c r="V20" s="189"/>
      <c r="W20" s="189"/>
      <c r="X20" s="148"/>
      <c r="AH20" s="80"/>
      <c r="AI20" s="80"/>
      <c r="AJ20" s="80"/>
      <c r="AK20" s="80"/>
    </row>
    <row r="21" spans="1:37" ht="18" customHeight="1">
      <c r="A21" s="147"/>
      <c r="B21" s="524"/>
      <c r="C21" s="526"/>
      <c r="D21" s="524"/>
      <c r="E21" s="526"/>
      <c r="F21" s="187"/>
      <c r="G21" s="187"/>
      <c r="H21" s="187"/>
      <c r="I21" s="187"/>
      <c r="J21" s="187"/>
      <c r="K21" s="187"/>
      <c r="L21" s="187"/>
      <c r="M21" s="187"/>
      <c r="N21" s="187"/>
      <c r="O21" s="187"/>
      <c r="P21" s="187"/>
      <c r="Q21" s="187"/>
      <c r="R21" s="187"/>
      <c r="S21" s="187"/>
      <c r="T21" s="187"/>
      <c r="U21" s="187"/>
      <c r="V21" s="187"/>
      <c r="W21" s="187"/>
      <c r="X21" s="148"/>
      <c r="AH21" s="80"/>
      <c r="AI21" s="80"/>
      <c r="AJ21" s="80"/>
      <c r="AK21" s="80"/>
    </row>
    <row r="22" spans="1:37" ht="18" customHeight="1">
      <c r="A22" s="147"/>
      <c r="B22" s="561"/>
      <c r="C22" s="562"/>
      <c r="D22" s="561"/>
      <c r="E22" s="562"/>
      <c r="F22" s="188"/>
      <c r="G22" s="188"/>
      <c r="H22" s="188"/>
      <c r="I22" s="188"/>
      <c r="J22" s="188"/>
      <c r="K22" s="188"/>
      <c r="L22" s="188"/>
      <c r="M22" s="188"/>
      <c r="N22" s="188"/>
      <c r="O22" s="188"/>
      <c r="P22" s="188"/>
      <c r="Q22" s="188"/>
      <c r="R22" s="188"/>
      <c r="S22" s="188"/>
      <c r="T22" s="188"/>
      <c r="U22" s="188"/>
      <c r="V22" s="188"/>
      <c r="W22" s="188"/>
      <c r="X22" s="148"/>
      <c r="AH22" s="80"/>
      <c r="AI22" s="80"/>
      <c r="AJ22" s="80"/>
      <c r="AK22" s="80"/>
    </row>
    <row r="23" spans="1:37" ht="18" customHeight="1">
      <c r="A23" s="147"/>
      <c r="B23" s="561"/>
      <c r="C23" s="562"/>
      <c r="D23" s="561"/>
      <c r="E23" s="562"/>
      <c r="F23" s="188"/>
      <c r="G23" s="188"/>
      <c r="H23" s="188"/>
      <c r="I23" s="188"/>
      <c r="J23" s="188"/>
      <c r="K23" s="188"/>
      <c r="L23" s="188"/>
      <c r="M23" s="188"/>
      <c r="N23" s="188"/>
      <c r="O23" s="188"/>
      <c r="P23" s="188"/>
      <c r="Q23" s="188"/>
      <c r="R23" s="188"/>
      <c r="S23" s="188"/>
      <c r="T23" s="188"/>
      <c r="U23" s="188"/>
      <c r="V23" s="188"/>
      <c r="W23" s="188"/>
      <c r="X23" s="148"/>
      <c r="AH23" s="80"/>
      <c r="AI23" s="80"/>
      <c r="AJ23" s="80"/>
      <c r="AK23" s="80"/>
    </row>
    <row r="24" spans="1:37" ht="18" customHeight="1">
      <c r="A24" s="147"/>
      <c r="B24" s="527"/>
      <c r="C24" s="528"/>
      <c r="D24" s="527"/>
      <c r="E24" s="528"/>
      <c r="F24" s="189"/>
      <c r="G24" s="189"/>
      <c r="H24" s="189"/>
      <c r="I24" s="189"/>
      <c r="J24" s="189"/>
      <c r="K24" s="189"/>
      <c r="L24" s="189"/>
      <c r="M24" s="189"/>
      <c r="N24" s="189"/>
      <c r="O24" s="189"/>
      <c r="P24" s="189"/>
      <c r="Q24" s="189"/>
      <c r="R24" s="189"/>
      <c r="S24" s="189"/>
      <c r="T24" s="189"/>
      <c r="U24" s="189"/>
      <c r="V24" s="189"/>
      <c r="W24" s="189"/>
      <c r="X24" s="148"/>
      <c r="AH24" s="80"/>
      <c r="AI24" s="80"/>
      <c r="AJ24" s="80"/>
      <c r="AK24" s="80"/>
    </row>
    <row r="25" spans="1:37" ht="18" customHeight="1">
      <c r="A25" s="147"/>
      <c r="B25" s="561"/>
      <c r="C25" s="562"/>
      <c r="D25" s="561"/>
      <c r="E25" s="562"/>
      <c r="F25" s="188"/>
      <c r="G25" s="188"/>
      <c r="H25" s="188"/>
      <c r="I25" s="188"/>
      <c r="J25" s="188"/>
      <c r="K25" s="188"/>
      <c r="L25" s="188"/>
      <c r="M25" s="188"/>
      <c r="N25" s="188"/>
      <c r="O25" s="188"/>
      <c r="P25" s="188"/>
      <c r="Q25" s="188"/>
      <c r="R25" s="188"/>
      <c r="S25" s="188"/>
      <c r="T25" s="188"/>
      <c r="U25" s="188"/>
      <c r="V25" s="188"/>
      <c r="W25" s="188"/>
      <c r="X25" s="148"/>
      <c r="AH25" s="80"/>
      <c r="AI25" s="80"/>
      <c r="AJ25" s="80"/>
      <c r="AK25" s="80"/>
    </row>
    <row r="26" spans="1:37" ht="18" customHeight="1">
      <c r="A26" s="147"/>
      <c r="B26" s="561"/>
      <c r="C26" s="562"/>
      <c r="D26" s="561"/>
      <c r="E26" s="562"/>
      <c r="F26" s="188"/>
      <c r="G26" s="188"/>
      <c r="H26" s="188"/>
      <c r="I26" s="188"/>
      <c r="J26" s="188"/>
      <c r="K26" s="188"/>
      <c r="L26" s="188"/>
      <c r="M26" s="188"/>
      <c r="N26" s="188"/>
      <c r="O26" s="188"/>
      <c r="P26" s="188"/>
      <c r="Q26" s="188"/>
      <c r="R26" s="188"/>
      <c r="S26" s="188"/>
      <c r="T26" s="188"/>
      <c r="U26" s="188"/>
      <c r="V26" s="188"/>
      <c r="W26" s="188"/>
      <c r="X26" s="148"/>
    </row>
    <row r="27" spans="1:37" ht="18" customHeight="1">
      <c r="A27" s="147"/>
      <c r="B27" s="561"/>
      <c r="C27" s="562"/>
      <c r="D27" s="561"/>
      <c r="E27" s="562"/>
      <c r="F27" s="188"/>
      <c r="G27" s="188"/>
      <c r="H27" s="188"/>
      <c r="I27" s="188"/>
      <c r="J27" s="188"/>
      <c r="K27" s="188"/>
      <c r="L27" s="188"/>
      <c r="M27" s="188"/>
      <c r="N27" s="188"/>
      <c r="O27" s="188"/>
      <c r="P27" s="188"/>
      <c r="Q27" s="188"/>
      <c r="R27" s="188"/>
      <c r="S27" s="188"/>
      <c r="T27" s="188"/>
      <c r="U27" s="188"/>
      <c r="V27" s="188"/>
      <c r="W27" s="188"/>
      <c r="X27" s="148"/>
    </row>
    <row r="28" spans="1:37" ht="18" customHeight="1">
      <c r="A28" s="147"/>
      <c r="B28" s="527"/>
      <c r="C28" s="528"/>
      <c r="D28" s="527"/>
      <c r="E28" s="528"/>
      <c r="F28" s="189"/>
      <c r="G28" s="189"/>
      <c r="H28" s="189"/>
      <c r="I28" s="189"/>
      <c r="J28" s="189"/>
      <c r="K28" s="189"/>
      <c r="L28" s="189"/>
      <c r="M28" s="189"/>
      <c r="N28" s="189"/>
      <c r="O28" s="189"/>
      <c r="P28" s="189"/>
      <c r="Q28" s="189"/>
      <c r="R28" s="189"/>
      <c r="S28" s="189"/>
      <c r="T28" s="189"/>
      <c r="U28" s="189"/>
      <c r="V28" s="189"/>
      <c r="W28" s="189"/>
      <c r="X28" s="148"/>
    </row>
    <row r="29" spans="1:37" ht="18" customHeight="1">
      <c r="A29" s="147"/>
      <c r="B29" s="112"/>
      <c r="C29" s="112"/>
      <c r="D29" s="112"/>
      <c r="E29" s="112"/>
      <c r="F29" s="112"/>
      <c r="G29" s="128"/>
      <c r="H29" s="128"/>
      <c r="I29" s="128"/>
      <c r="J29" s="128"/>
      <c r="K29" s="128"/>
      <c r="L29" s="112"/>
      <c r="M29" s="112"/>
      <c r="N29" s="112"/>
      <c r="S29" s="80"/>
      <c r="T29" s="80"/>
      <c r="U29" s="80"/>
      <c r="V29" s="80"/>
      <c r="W29" s="80"/>
      <c r="X29" s="148"/>
    </row>
    <row r="30" spans="1:37" ht="18" customHeight="1">
      <c r="A30" s="147"/>
      <c r="B30" s="128"/>
      <c r="C30" s="97"/>
      <c r="D30" s="175"/>
      <c r="E30" s="175"/>
      <c r="F30" s="175"/>
      <c r="G30" s="175"/>
      <c r="H30" s="175"/>
      <c r="I30" s="80"/>
      <c r="J30" s="80"/>
      <c r="K30" s="80"/>
      <c r="L30" s="80"/>
      <c r="M30" s="80"/>
      <c r="N30" s="80"/>
      <c r="S30" s="80"/>
      <c r="T30" s="80"/>
      <c r="U30" s="80"/>
      <c r="V30" s="80"/>
      <c r="W30" s="80"/>
      <c r="X30" s="148"/>
    </row>
    <row r="31" spans="1:37" ht="18" customHeight="1">
      <c r="A31" s="147"/>
      <c r="B31" s="431" t="s">
        <v>487</v>
      </c>
      <c r="C31" s="431"/>
      <c r="D31" s="431"/>
      <c r="E31" s="431"/>
      <c r="F31" s="431"/>
      <c r="G31" s="431"/>
      <c r="H31" s="431"/>
      <c r="I31" s="431"/>
      <c r="J31" s="431"/>
      <c r="K31" s="431"/>
      <c r="L31" s="431"/>
      <c r="M31" s="431"/>
      <c r="N31" s="431"/>
      <c r="O31" s="431"/>
      <c r="P31" s="431"/>
      <c r="S31" s="80"/>
      <c r="T31" s="80"/>
      <c r="U31" s="80"/>
      <c r="V31" s="80"/>
      <c r="W31" s="80"/>
      <c r="X31" s="148"/>
    </row>
    <row r="32" spans="1:37" ht="18" customHeight="1">
      <c r="A32" s="147"/>
      <c r="B32" s="128"/>
      <c r="C32" s="97"/>
      <c r="D32" s="175"/>
      <c r="E32" s="175"/>
      <c r="F32" s="175"/>
      <c r="G32" s="175"/>
      <c r="H32" s="175"/>
      <c r="I32" s="80"/>
      <c r="J32" s="80"/>
      <c r="K32" s="80"/>
      <c r="L32" s="80"/>
      <c r="M32" s="80"/>
      <c r="N32" s="80"/>
      <c r="S32" s="80"/>
      <c r="T32" s="80"/>
      <c r="U32" s="80"/>
      <c r="V32" s="80"/>
      <c r="W32" s="80"/>
      <c r="X32" s="148"/>
    </row>
    <row r="33" spans="1:24" ht="18" customHeight="1">
      <c r="A33" s="147"/>
      <c r="B33" s="153"/>
      <c r="C33" s="153"/>
      <c r="D33" s="153"/>
      <c r="E33" s="153"/>
      <c r="F33" s="153"/>
      <c r="G33" s="153"/>
      <c r="H33" s="153"/>
      <c r="I33" s="153"/>
      <c r="J33" s="153"/>
      <c r="K33" s="153"/>
      <c r="L33" s="153"/>
      <c r="M33" s="153"/>
      <c r="N33" s="153"/>
      <c r="O33" s="153"/>
      <c r="P33" s="153"/>
      <c r="Q33" s="153"/>
      <c r="R33" s="153"/>
      <c r="S33" s="153"/>
      <c r="T33" s="153"/>
      <c r="U33" s="153"/>
      <c r="V33" s="153"/>
      <c r="W33" s="153"/>
      <c r="X33" s="148"/>
    </row>
    <row r="34" spans="1:24" ht="18" customHeight="1">
      <c r="A34" s="147"/>
      <c r="P34" s="401" t="str">
        <f>IF(GENGO="","",GENGO)</f>
        <v>令和</v>
      </c>
      <c r="Q34" s="401"/>
      <c r="R34" s="89"/>
      <c r="S34" s="128" t="s">
        <v>142</v>
      </c>
      <c r="T34" s="89"/>
      <c r="U34" s="128" t="s">
        <v>129</v>
      </c>
      <c r="V34" s="89"/>
      <c r="W34" s="128" t="s">
        <v>128</v>
      </c>
      <c r="X34" s="148"/>
    </row>
    <row r="35" spans="1:24" ht="18" customHeight="1">
      <c r="A35" s="147"/>
      <c r="B35" s="128"/>
      <c r="C35" s="128"/>
      <c r="D35" s="88"/>
      <c r="E35" s="128"/>
      <c r="F35" s="88"/>
      <c r="G35" s="128"/>
      <c r="H35" s="88"/>
      <c r="I35" s="128"/>
      <c r="X35" s="148"/>
    </row>
    <row r="36" spans="1:24" ht="18" customHeight="1">
      <c r="A36" s="147"/>
      <c r="B36" s="128"/>
      <c r="C36" s="128"/>
      <c r="D36" s="24"/>
      <c r="E36" s="24"/>
      <c r="F36" s="128"/>
      <c r="G36" s="24"/>
      <c r="H36" s="24"/>
      <c r="I36" s="128"/>
      <c r="J36" s="24"/>
      <c r="K36" s="24"/>
      <c r="L36" s="128"/>
      <c r="X36" s="148"/>
    </row>
    <row r="37" spans="1:24" ht="18" customHeight="1">
      <c r="A37" s="147"/>
      <c r="B37" s="393" t="s">
        <v>155</v>
      </c>
      <c r="C37" s="393"/>
      <c r="D37" s="393"/>
      <c r="E37" s="383" t="str">
        <f>IF(HACCHUSHA_YAKUSHOKU="","",HACCHUSHA_YAKUSHOKU)</f>
        <v/>
      </c>
      <c r="F37" s="383"/>
      <c r="G37" s="383"/>
      <c r="H37" s="383"/>
      <c r="I37" s="383"/>
      <c r="J37" s="129" t="s">
        <v>156</v>
      </c>
      <c r="X37" s="148"/>
    </row>
    <row r="38" spans="1:24" ht="18" customHeight="1">
      <c r="A38" s="147"/>
      <c r="B38" s="80"/>
      <c r="C38" s="80"/>
      <c r="D38" s="80"/>
      <c r="E38" s="80"/>
      <c r="F38" s="80"/>
      <c r="G38" s="80"/>
      <c r="H38" s="80"/>
      <c r="I38" s="80"/>
      <c r="J38" s="80"/>
      <c r="K38" s="80"/>
      <c r="L38" s="97"/>
      <c r="M38" s="97"/>
      <c r="N38" s="97"/>
      <c r="O38" s="119"/>
      <c r="P38" s="119"/>
      <c r="Q38" s="119"/>
      <c r="R38" s="119"/>
      <c r="S38" s="119"/>
      <c r="T38" s="25"/>
      <c r="U38" s="25"/>
      <c r="V38" s="25"/>
      <c r="W38" s="25"/>
      <c r="X38" s="148"/>
    </row>
    <row r="39" spans="1:24" ht="18" customHeight="1">
      <c r="A39" s="147"/>
      <c r="B39" s="80"/>
      <c r="C39" s="80"/>
      <c r="D39" s="80"/>
      <c r="E39" s="80"/>
      <c r="F39" s="80"/>
      <c r="G39" s="80"/>
      <c r="H39" s="80"/>
      <c r="I39" s="80"/>
      <c r="J39" s="80"/>
      <c r="K39" s="80"/>
      <c r="X39" s="148"/>
    </row>
    <row r="40" spans="1:24" ht="18" customHeight="1">
      <c r="A40" s="147"/>
      <c r="B40" s="80"/>
      <c r="C40" s="80"/>
      <c r="D40" s="80"/>
      <c r="K40" s="393" t="s">
        <v>150</v>
      </c>
      <c r="L40" s="393"/>
      <c r="M40" s="392"/>
      <c r="N40" s="392"/>
      <c r="O40" s="392"/>
      <c r="P40" s="392"/>
      <c r="Q40" s="392"/>
      <c r="R40" s="392"/>
      <c r="S40" s="392"/>
      <c r="T40" s="392"/>
      <c r="U40" s="392"/>
      <c r="V40" s="392"/>
      <c r="W40" s="80"/>
      <c r="X40" s="148"/>
    </row>
    <row r="41" spans="1:24" ht="18" customHeight="1">
      <c r="A41" s="147"/>
      <c r="B41" s="80"/>
      <c r="C41" s="80"/>
      <c r="D41" s="80"/>
      <c r="H41" s="393" t="s">
        <v>504</v>
      </c>
      <c r="I41" s="393"/>
      <c r="J41" s="393"/>
      <c r="K41" s="393" t="s">
        <v>151</v>
      </c>
      <c r="L41" s="393"/>
      <c r="M41" s="392"/>
      <c r="N41" s="392"/>
      <c r="O41" s="392"/>
      <c r="P41" s="392"/>
      <c r="Q41" s="392"/>
      <c r="R41" s="392"/>
      <c r="S41" s="392"/>
      <c r="T41" s="392"/>
      <c r="U41" s="392"/>
      <c r="V41" s="392"/>
      <c r="W41" s="80"/>
      <c r="X41" s="148"/>
    </row>
    <row r="42" spans="1:24" ht="18" customHeight="1">
      <c r="A42" s="147"/>
      <c r="B42" s="80"/>
      <c r="C42" s="80"/>
      <c r="D42" s="80"/>
      <c r="K42" s="393" t="s">
        <v>152</v>
      </c>
      <c r="L42" s="393"/>
      <c r="M42" s="392"/>
      <c r="N42" s="392"/>
      <c r="O42" s="392"/>
      <c r="P42" s="392"/>
      <c r="Q42" s="392"/>
      <c r="R42" s="392"/>
      <c r="S42" s="392"/>
      <c r="T42" s="392"/>
      <c r="U42" s="392"/>
      <c r="V42" s="392"/>
      <c r="W42" s="112" t="s">
        <v>222</v>
      </c>
      <c r="X42" s="148"/>
    </row>
    <row r="43" spans="1:24" ht="18" customHeight="1">
      <c r="A43" s="147"/>
      <c r="B43" s="80"/>
      <c r="C43" s="80"/>
      <c r="D43" s="80"/>
      <c r="E43" s="80"/>
      <c r="F43" s="80"/>
      <c r="G43" s="80"/>
      <c r="H43" s="80"/>
      <c r="I43" s="80"/>
      <c r="J43" s="80"/>
      <c r="K43" s="80"/>
      <c r="L43" s="97"/>
      <c r="M43" s="97"/>
      <c r="N43" s="97"/>
      <c r="O43" s="128"/>
      <c r="P43" s="128"/>
      <c r="Q43" s="128"/>
      <c r="R43" s="128"/>
      <c r="S43" s="128"/>
      <c r="T43" s="128"/>
      <c r="U43" s="128"/>
      <c r="V43" s="128"/>
      <c r="W43" s="128"/>
      <c r="X43" s="148"/>
    </row>
    <row r="44" spans="1:24" ht="18" customHeight="1">
      <c r="A44" s="109"/>
      <c r="B44" s="131"/>
      <c r="C44" s="131"/>
      <c r="D44" s="131"/>
      <c r="E44" s="131"/>
      <c r="F44" s="131"/>
      <c r="G44" s="131"/>
      <c r="H44" s="131"/>
      <c r="I44" s="131"/>
      <c r="J44" s="131"/>
      <c r="K44" s="131"/>
      <c r="L44" s="131"/>
      <c r="M44" s="131"/>
      <c r="N44" s="131"/>
      <c r="O44" s="131"/>
      <c r="P44" s="131"/>
      <c r="Q44" s="131"/>
      <c r="R44" s="131"/>
      <c r="S44" s="131"/>
      <c r="T44" s="131"/>
      <c r="U44" s="131"/>
      <c r="V44" s="131"/>
      <c r="W44" s="131"/>
      <c r="X44" s="110"/>
    </row>
  </sheetData>
  <mergeCells count="42">
    <mergeCell ref="U15:V15"/>
    <mergeCell ref="O15:P15"/>
    <mergeCell ref="L16:N16"/>
    <mergeCell ref="I15:J15"/>
    <mergeCell ref="O16:Q16"/>
    <mergeCell ref="R16:T16"/>
    <mergeCell ref="U16:W16"/>
    <mergeCell ref="F16:H16"/>
    <mergeCell ref="H12:I12"/>
    <mergeCell ref="R15:S15"/>
    <mergeCell ref="J12:Q12"/>
    <mergeCell ref="J13:Q13"/>
    <mergeCell ref="A2:X4"/>
    <mergeCell ref="C6:F6"/>
    <mergeCell ref="C9:F9"/>
    <mergeCell ref="H6:W7"/>
    <mergeCell ref="H9:W9"/>
    <mergeCell ref="B37:D37"/>
    <mergeCell ref="E37:I37"/>
    <mergeCell ref="M42:V42"/>
    <mergeCell ref="K42:L42"/>
    <mergeCell ref="K40:L40"/>
    <mergeCell ref="M40:V40"/>
    <mergeCell ref="M41:V41"/>
    <mergeCell ref="H41:J41"/>
    <mergeCell ref="K41:L41"/>
    <mergeCell ref="P34:Q34"/>
    <mergeCell ref="C12:F12"/>
    <mergeCell ref="H13:I13"/>
    <mergeCell ref="L15:M15"/>
    <mergeCell ref="B15:C16"/>
    <mergeCell ref="D15:E15"/>
    <mergeCell ref="B31:P31"/>
    <mergeCell ref="B25:C28"/>
    <mergeCell ref="D17:E20"/>
    <mergeCell ref="D21:E24"/>
    <mergeCell ref="D25:E28"/>
    <mergeCell ref="I16:K16"/>
    <mergeCell ref="B17:C20"/>
    <mergeCell ref="B21:C24"/>
    <mergeCell ref="D16:E16"/>
    <mergeCell ref="F15:G15"/>
  </mergeCells>
  <phoneticPr fontId="3"/>
  <printOptions horizontalCentered="1" verticalCentered="1"/>
  <pageMargins left="0.59055118110236227" right="0.59055118110236227" top="0.78740157480314965" bottom="0.78740157480314965" header="0.59055118110236227" footer="0.59055118110236227"/>
  <pageSetup paperSize="9" orientation="portrait" r:id="rId1"/>
  <headerFooter alignWithMargins="0">
    <oddHeader>&amp;L様式第３８号</oddHead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view="pageBreakPreview" zoomScaleNormal="100" workbookViewId="0"/>
  </sheetViews>
  <sheetFormatPr defaultColWidth="3.125" defaultRowHeight="18" customHeight="1"/>
  <cols>
    <col min="1" max="16384" width="3.125" style="81"/>
  </cols>
  <sheetData>
    <row r="1" spans="1:27" ht="18" customHeight="1">
      <c r="A1" s="159"/>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1"/>
    </row>
    <row r="2" spans="1:27" ht="18" customHeight="1">
      <c r="A2" s="162"/>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63"/>
    </row>
    <row r="3" spans="1:27" ht="18" customHeight="1">
      <c r="A3" s="386" t="s">
        <v>475</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8"/>
    </row>
    <row r="4" spans="1:27" ht="18" customHeight="1">
      <c r="A4" s="386"/>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8"/>
    </row>
    <row r="5" spans="1:27" ht="18" customHeight="1">
      <c r="A5" s="69"/>
      <c r="B5" s="24"/>
      <c r="C5" s="24"/>
      <c r="D5" s="24"/>
      <c r="E5" s="24"/>
      <c r="F5" s="24"/>
      <c r="G5" s="24"/>
      <c r="H5" s="24"/>
      <c r="I5" s="24"/>
      <c r="J5" s="24"/>
      <c r="K5" s="24"/>
      <c r="L5" s="24"/>
      <c r="M5" s="24"/>
      <c r="N5" s="24"/>
      <c r="O5" s="24"/>
      <c r="P5" s="24"/>
      <c r="Q5" s="24"/>
      <c r="R5" s="24"/>
      <c r="S5" s="24"/>
      <c r="T5" s="24"/>
      <c r="U5" s="24"/>
      <c r="V5" s="24"/>
      <c r="W5" s="24"/>
      <c r="X5" s="24"/>
      <c r="Y5" s="24"/>
      <c r="Z5" s="24"/>
      <c r="AA5" s="70"/>
    </row>
    <row r="6" spans="1:27" ht="18" customHeight="1">
      <c r="A6" s="162"/>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63"/>
    </row>
    <row r="7" spans="1:27" ht="18" customHeight="1">
      <c r="A7" s="162"/>
      <c r="B7" s="128">
        <v>1</v>
      </c>
      <c r="C7" s="393" t="s">
        <v>470</v>
      </c>
      <c r="D7" s="393"/>
      <c r="E7" s="393"/>
      <c r="F7" s="393"/>
      <c r="G7" s="393"/>
      <c r="H7" s="393"/>
      <c r="I7" s="183"/>
      <c r="J7" s="183"/>
      <c r="K7" s="71"/>
      <c r="L7" s="71"/>
      <c r="M7" s="183"/>
      <c r="N7" s="183"/>
      <c r="O7" s="129"/>
      <c r="P7" s="129"/>
      <c r="Q7" s="129"/>
      <c r="R7" s="129"/>
      <c r="S7" s="129"/>
      <c r="T7" s="129"/>
      <c r="U7" s="129"/>
      <c r="V7" s="129"/>
      <c r="W7" s="129"/>
      <c r="X7" s="129"/>
      <c r="Y7" s="129"/>
      <c r="Z7" s="129"/>
      <c r="AA7" s="163"/>
    </row>
    <row r="8" spans="1:27" ht="18" customHeight="1">
      <c r="A8" s="162"/>
      <c r="B8" s="129"/>
      <c r="H8" s="72"/>
      <c r="I8" s="129"/>
      <c r="J8" s="129"/>
      <c r="K8" s="129"/>
      <c r="L8" s="129"/>
      <c r="M8" s="129"/>
      <c r="N8" s="129"/>
      <c r="O8" s="129"/>
      <c r="P8" s="129"/>
      <c r="Q8" s="129"/>
      <c r="R8" s="129"/>
      <c r="S8" s="129"/>
      <c r="T8" s="129"/>
      <c r="U8" s="129"/>
      <c r="V8" s="129"/>
      <c r="W8" s="129"/>
      <c r="X8" s="129"/>
      <c r="Y8" s="129"/>
      <c r="Z8" s="129"/>
      <c r="AA8" s="163"/>
    </row>
    <row r="9" spans="1:27" ht="18" customHeight="1">
      <c r="A9" s="162"/>
      <c r="B9" s="129"/>
      <c r="H9" s="73"/>
      <c r="I9" s="73"/>
      <c r="J9" s="73"/>
      <c r="K9" s="73"/>
      <c r="L9" s="73"/>
      <c r="M9" s="73"/>
      <c r="N9" s="73"/>
      <c r="O9" s="73"/>
      <c r="P9" s="73"/>
      <c r="Q9" s="73"/>
      <c r="R9" s="73"/>
      <c r="S9" s="73"/>
      <c r="T9" s="73"/>
      <c r="U9" s="73"/>
      <c r="V9" s="73"/>
      <c r="W9" s="73"/>
      <c r="X9" s="73"/>
      <c r="Y9" s="73"/>
      <c r="Z9" s="73"/>
      <c r="AA9" s="163"/>
    </row>
    <row r="10" spans="1:27" ht="18" customHeight="1">
      <c r="A10" s="162"/>
      <c r="B10" s="128">
        <v>2</v>
      </c>
      <c r="C10" s="393" t="s">
        <v>473</v>
      </c>
      <c r="D10" s="393"/>
      <c r="E10" s="393"/>
      <c r="F10" s="393"/>
      <c r="G10" s="393"/>
      <c r="H10" s="393"/>
      <c r="I10" s="73"/>
      <c r="J10" s="73"/>
      <c r="K10" s="73"/>
      <c r="L10" s="73"/>
      <c r="M10" s="73"/>
      <c r="N10" s="73"/>
      <c r="O10" s="73"/>
      <c r="P10" s="73"/>
      <c r="Q10" s="73"/>
      <c r="R10" s="73"/>
      <c r="S10" s="73"/>
      <c r="T10" s="73"/>
      <c r="U10" s="73"/>
      <c r="V10" s="73"/>
      <c r="W10" s="73"/>
      <c r="X10" s="73"/>
      <c r="Y10" s="73"/>
      <c r="Z10" s="73"/>
      <c r="AA10" s="163"/>
    </row>
    <row r="11" spans="1:27" ht="18" customHeight="1">
      <c r="A11" s="162"/>
      <c r="B11" s="128"/>
      <c r="C11" s="129"/>
      <c r="D11" s="129"/>
      <c r="E11" s="129"/>
      <c r="F11" s="129"/>
      <c r="G11" s="129"/>
      <c r="H11" s="129"/>
      <c r="I11" s="183"/>
      <c r="J11" s="183"/>
      <c r="K11" s="183"/>
      <c r="L11" s="74"/>
      <c r="M11" s="74"/>
      <c r="N11" s="74"/>
      <c r="O11" s="74"/>
      <c r="P11" s="74"/>
      <c r="Q11" s="74"/>
      <c r="R11" s="74"/>
      <c r="S11" s="74"/>
      <c r="T11" s="74"/>
      <c r="U11" s="74"/>
      <c r="V11" s="183"/>
      <c r="W11" s="183"/>
      <c r="X11" s="128"/>
      <c r="Y11" s="183"/>
      <c r="Z11" s="183"/>
      <c r="AA11" s="163"/>
    </row>
    <row r="12" spans="1:27" ht="18" customHeight="1">
      <c r="A12" s="162"/>
      <c r="B12" s="129"/>
      <c r="AA12" s="163"/>
    </row>
    <row r="13" spans="1:27" ht="18" customHeight="1">
      <c r="A13" s="162"/>
      <c r="B13" s="128">
        <v>3</v>
      </c>
      <c r="C13" s="393" t="s">
        <v>471</v>
      </c>
      <c r="D13" s="393"/>
      <c r="E13" s="393"/>
      <c r="F13" s="393"/>
      <c r="G13" s="393"/>
      <c r="H13" s="393"/>
      <c r="AA13" s="163"/>
    </row>
    <row r="14" spans="1:27" ht="18" customHeight="1">
      <c r="A14" s="162"/>
      <c r="B14" s="129"/>
      <c r="K14" s="183"/>
      <c r="L14" s="183"/>
      <c r="M14" s="128"/>
      <c r="N14" s="128"/>
      <c r="O14" s="207"/>
      <c r="P14" s="128" t="s">
        <v>142</v>
      </c>
      <c r="Q14" s="207"/>
      <c r="R14" s="128" t="s">
        <v>129</v>
      </c>
      <c r="S14" s="207"/>
      <c r="T14" s="128" t="s">
        <v>128</v>
      </c>
      <c r="Y14" s="401" t="s">
        <v>474</v>
      </c>
      <c r="Z14" s="401"/>
      <c r="AA14" s="163"/>
    </row>
    <row r="15" spans="1:27" ht="18" customHeight="1">
      <c r="A15" s="162"/>
      <c r="B15" s="128"/>
      <c r="C15" s="129"/>
      <c r="D15" s="129"/>
      <c r="E15" s="129"/>
      <c r="F15" s="129"/>
      <c r="G15" s="129"/>
      <c r="H15" s="129"/>
      <c r="I15" s="128"/>
      <c r="J15" s="75"/>
      <c r="K15" s="75"/>
      <c r="L15" s="75"/>
      <c r="M15" s="75"/>
      <c r="N15" s="75"/>
      <c r="O15" s="75"/>
      <c r="P15" s="128"/>
      <c r="Q15" s="129"/>
      <c r="R15" s="129"/>
      <c r="S15" s="129"/>
      <c r="T15" s="128"/>
      <c r="U15" s="190"/>
      <c r="V15" s="190"/>
      <c r="W15" s="190"/>
      <c r="X15" s="190"/>
      <c r="Y15" s="190"/>
      <c r="Z15" s="190"/>
      <c r="AA15" s="145"/>
    </row>
    <row r="16" spans="1:27" ht="18" customHeight="1">
      <c r="A16" s="162"/>
      <c r="B16" s="128">
        <v>4</v>
      </c>
      <c r="C16" s="393" t="s">
        <v>476</v>
      </c>
      <c r="D16" s="393"/>
      <c r="E16" s="393"/>
      <c r="F16" s="393"/>
      <c r="G16" s="393"/>
      <c r="H16" s="393"/>
      <c r="P16" s="128"/>
      <c r="Q16" s="129"/>
      <c r="R16" s="129"/>
      <c r="S16" s="129"/>
      <c r="T16" s="129"/>
      <c r="U16" s="129"/>
      <c r="V16" s="129"/>
      <c r="W16" s="129"/>
      <c r="X16" s="129"/>
      <c r="Y16" s="183"/>
      <c r="Z16" s="183"/>
      <c r="AA16" s="163"/>
    </row>
    <row r="17" spans="1:28" ht="18" customHeight="1">
      <c r="A17" s="162"/>
      <c r="B17" s="129"/>
      <c r="O17" s="207"/>
      <c r="P17" s="128" t="s">
        <v>142</v>
      </c>
      <c r="Q17" s="207"/>
      <c r="R17" s="128" t="s">
        <v>129</v>
      </c>
      <c r="S17" s="207"/>
      <c r="T17" s="128" t="s">
        <v>128</v>
      </c>
      <c r="U17" s="129"/>
      <c r="V17" s="129"/>
      <c r="W17" s="129"/>
      <c r="X17" s="129"/>
      <c r="Y17" s="401" t="s">
        <v>477</v>
      </c>
      <c r="Z17" s="401"/>
      <c r="AA17" s="163"/>
    </row>
    <row r="18" spans="1:28" ht="18" customHeight="1">
      <c r="A18" s="162"/>
      <c r="B18" s="129"/>
      <c r="P18" s="128"/>
      <c r="Q18" s="129"/>
      <c r="R18" s="129"/>
      <c r="S18" s="129"/>
      <c r="T18" s="129"/>
      <c r="U18" s="129"/>
      <c r="V18" s="129"/>
      <c r="W18" s="129"/>
      <c r="X18" s="129"/>
      <c r="Y18" s="129"/>
      <c r="Z18" s="129"/>
      <c r="AA18" s="163"/>
    </row>
    <row r="19" spans="1:28" ht="18" customHeight="1">
      <c r="A19" s="162"/>
      <c r="B19" s="128"/>
      <c r="C19" s="129"/>
      <c r="D19" s="129"/>
      <c r="E19" s="129"/>
      <c r="F19" s="129"/>
      <c r="G19" s="129"/>
      <c r="H19" s="183"/>
      <c r="I19" s="183"/>
      <c r="J19" s="183"/>
      <c r="K19" s="24"/>
      <c r="L19" s="128"/>
      <c r="M19" s="24"/>
      <c r="N19" s="128"/>
      <c r="O19" s="24"/>
      <c r="P19" s="128"/>
      <c r="Q19" s="129"/>
      <c r="R19" s="129"/>
      <c r="S19" s="183"/>
      <c r="T19" s="183"/>
      <c r="U19" s="24"/>
      <c r="V19" s="128"/>
      <c r="W19" s="24"/>
      <c r="X19" s="128"/>
      <c r="Y19" s="24"/>
      <c r="Z19" s="128"/>
      <c r="AA19" s="163"/>
    </row>
    <row r="20" spans="1:28" ht="18" customHeight="1">
      <c r="A20" s="162"/>
      <c r="B20" s="128"/>
      <c r="C20" s="152"/>
      <c r="Q20" s="129"/>
      <c r="R20" s="129"/>
      <c r="S20" s="129"/>
      <c r="T20" s="129"/>
      <c r="U20" s="129"/>
      <c r="V20" s="129"/>
      <c r="W20" s="129"/>
      <c r="X20" s="129"/>
      <c r="Y20" s="183"/>
      <c r="Z20" s="183"/>
      <c r="AA20" s="163"/>
    </row>
    <row r="21" spans="1:28" ht="18" customHeight="1">
      <c r="A21" s="162"/>
      <c r="B21" s="128"/>
      <c r="C21" s="152"/>
      <c r="Q21" s="129"/>
      <c r="R21" s="129"/>
      <c r="S21" s="129"/>
      <c r="T21" s="129"/>
      <c r="U21" s="129"/>
      <c r="V21" s="129"/>
      <c r="W21" s="129"/>
      <c r="X21" s="129"/>
      <c r="Y21" s="129"/>
      <c r="Z21" s="129"/>
      <c r="AA21" s="163"/>
    </row>
    <row r="22" spans="1:28" ht="18" customHeight="1">
      <c r="A22" s="162"/>
      <c r="B22" s="128"/>
      <c r="C22" s="152"/>
      <c r="Q22" s="129"/>
      <c r="R22" s="129"/>
      <c r="S22" s="129"/>
      <c r="T22" s="129"/>
      <c r="U22" s="129"/>
      <c r="V22" s="129"/>
      <c r="W22" s="129"/>
      <c r="X22" s="129"/>
      <c r="Y22" s="129"/>
      <c r="Z22" s="129"/>
      <c r="AA22" s="163"/>
    </row>
    <row r="23" spans="1:28" ht="18" customHeight="1">
      <c r="A23" s="162"/>
      <c r="B23" s="128"/>
      <c r="C23" s="129"/>
      <c r="D23" s="129"/>
      <c r="E23" s="129"/>
      <c r="F23" s="129"/>
      <c r="G23" s="129"/>
      <c r="H23" s="183"/>
      <c r="I23" s="183"/>
      <c r="J23" s="183"/>
      <c r="K23" s="183"/>
      <c r="L23" s="183"/>
      <c r="M23" s="24"/>
      <c r="N23" s="128"/>
      <c r="O23" s="24"/>
      <c r="P23" s="128"/>
      <c r="Q23" s="24"/>
      <c r="R23" s="128"/>
      <c r="S23" s="183"/>
      <c r="T23" s="183"/>
      <c r="U23" s="183"/>
      <c r="V23" s="183"/>
      <c r="W23" s="24"/>
      <c r="X23" s="128"/>
      <c r="Y23" s="24"/>
      <c r="Z23" s="128"/>
      <c r="AA23" s="70"/>
      <c r="AB23" s="128"/>
    </row>
    <row r="24" spans="1:28" ht="18" customHeight="1">
      <c r="A24" s="162"/>
      <c r="G24" s="129"/>
      <c r="H24" s="183"/>
      <c r="I24" s="183"/>
      <c r="J24" s="183"/>
      <c r="K24" s="183"/>
      <c r="L24" s="183"/>
      <c r="M24" s="24"/>
      <c r="N24" s="128"/>
      <c r="O24" s="24"/>
      <c r="P24" s="128"/>
      <c r="Q24" s="24"/>
      <c r="R24" s="128"/>
      <c r="S24" s="183"/>
      <c r="T24" s="183"/>
      <c r="U24" s="183"/>
      <c r="V24" s="183"/>
      <c r="W24" s="24"/>
      <c r="X24" s="128"/>
      <c r="Y24" s="24"/>
      <c r="Z24" s="128"/>
      <c r="AA24" s="70"/>
      <c r="AB24" s="128"/>
    </row>
    <row r="25" spans="1:28" ht="18" customHeight="1">
      <c r="A25" s="162"/>
      <c r="G25" s="129"/>
      <c r="H25" s="119"/>
      <c r="I25" s="119"/>
      <c r="J25" s="119"/>
      <c r="K25" s="119"/>
      <c r="L25" s="24"/>
      <c r="M25" s="128"/>
      <c r="N25" s="24"/>
      <c r="O25" s="128"/>
      <c r="P25" s="24"/>
      <c r="Q25" s="128"/>
      <c r="R25" s="129"/>
      <c r="S25" s="129"/>
      <c r="T25" s="129"/>
      <c r="U25" s="129"/>
      <c r="V25" s="129"/>
      <c r="W25" s="129"/>
      <c r="X25" s="129"/>
      <c r="Y25" s="129"/>
      <c r="Z25" s="129"/>
      <c r="AA25" s="163"/>
    </row>
    <row r="26" spans="1:28" ht="18" customHeight="1">
      <c r="A26" s="162"/>
      <c r="G26" s="129"/>
      <c r="H26" s="119"/>
      <c r="I26" s="119"/>
      <c r="J26" s="119"/>
      <c r="K26" s="119"/>
      <c r="L26" s="24"/>
      <c r="M26" s="128"/>
      <c r="N26" s="24"/>
      <c r="O26" s="128"/>
      <c r="P26" s="24"/>
      <c r="Q26" s="128"/>
      <c r="R26" s="129"/>
      <c r="S26" s="129"/>
      <c r="T26" s="129"/>
      <c r="U26" s="129"/>
      <c r="V26" s="129"/>
      <c r="W26" s="129"/>
      <c r="X26" s="129"/>
      <c r="Y26" s="129"/>
      <c r="Z26" s="129"/>
      <c r="AA26" s="163"/>
    </row>
    <row r="27" spans="1:28" ht="18" customHeight="1">
      <c r="A27" s="162"/>
      <c r="B27" s="128">
        <v>5</v>
      </c>
      <c r="C27" s="393" t="s">
        <v>478</v>
      </c>
      <c r="D27" s="393"/>
      <c r="E27" s="393"/>
      <c r="F27" s="393"/>
      <c r="G27" s="393"/>
      <c r="H27" s="393"/>
      <c r="S27" s="129"/>
      <c r="T27" s="129"/>
      <c r="U27" s="24"/>
      <c r="V27" s="128"/>
      <c r="W27" s="24"/>
      <c r="X27" s="128"/>
      <c r="Y27" s="24"/>
      <c r="Z27" s="128"/>
      <c r="AA27" s="163"/>
    </row>
    <row r="28" spans="1:28" ht="18" customHeight="1">
      <c r="A28" s="162"/>
      <c r="O28" s="207"/>
      <c r="P28" s="128" t="s">
        <v>142</v>
      </c>
      <c r="Q28" s="207"/>
      <c r="R28" s="128" t="s">
        <v>129</v>
      </c>
      <c r="S28" s="207"/>
      <c r="T28" s="128" t="s">
        <v>128</v>
      </c>
      <c r="U28" s="129"/>
      <c r="V28" s="129"/>
      <c r="W28" s="129"/>
      <c r="X28" s="129"/>
      <c r="Y28" s="129"/>
      <c r="Z28" s="129"/>
      <c r="AA28" s="163"/>
    </row>
    <row r="29" spans="1:28" ht="18" customHeight="1">
      <c r="A29" s="162"/>
      <c r="P29" s="128"/>
      <c r="Q29" s="128"/>
      <c r="R29" s="128"/>
      <c r="S29" s="128"/>
      <c r="T29" s="128"/>
      <c r="U29" s="129"/>
      <c r="V29" s="129"/>
      <c r="W29" s="129"/>
      <c r="X29" s="129"/>
      <c r="Y29" s="129"/>
      <c r="Z29" s="129"/>
      <c r="AA29" s="163"/>
    </row>
    <row r="30" spans="1:28" ht="18" customHeight="1">
      <c r="A30" s="162"/>
      <c r="B30" s="129"/>
      <c r="C30" s="129"/>
      <c r="S30" s="129"/>
      <c r="T30" s="129"/>
      <c r="U30" s="129"/>
      <c r="V30" s="129"/>
      <c r="W30" s="129"/>
      <c r="X30" s="129"/>
      <c r="Y30" s="129"/>
      <c r="Z30" s="129"/>
      <c r="AA30" s="163"/>
    </row>
    <row r="31" spans="1:28" ht="18" customHeight="1">
      <c r="A31" s="162"/>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63"/>
    </row>
    <row r="32" spans="1:28" ht="18" customHeight="1">
      <c r="A32" s="162"/>
      <c r="B32" s="129"/>
      <c r="C32" s="129"/>
      <c r="S32" s="129"/>
      <c r="T32" s="129"/>
      <c r="U32" s="129"/>
      <c r="V32" s="129"/>
      <c r="W32" s="129"/>
      <c r="X32" s="129"/>
      <c r="Y32" s="129"/>
      <c r="Z32" s="129"/>
      <c r="AA32" s="163"/>
    </row>
    <row r="33" spans="1:27" ht="18" customHeight="1">
      <c r="A33" s="162"/>
      <c r="B33" s="129"/>
      <c r="C33" s="129"/>
      <c r="S33" s="129"/>
      <c r="T33" s="129"/>
      <c r="U33" s="129"/>
      <c r="V33" s="129"/>
      <c r="W33" s="129"/>
      <c r="X33" s="129"/>
      <c r="Y33" s="129"/>
      <c r="Z33" s="129"/>
      <c r="AA33" s="163"/>
    </row>
    <row r="34" spans="1:27" ht="18" customHeight="1">
      <c r="A34" s="162"/>
      <c r="B34" s="129"/>
      <c r="C34" s="129"/>
      <c r="D34" s="129"/>
      <c r="E34" s="129"/>
      <c r="F34" s="129"/>
      <c r="G34" s="129"/>
      <c r="H34" s="129"/>
      <c r="I34" s="129"/>
      <c r="J34" s="129"/>
      <c r="K34" s="129"/>
      <c r="L34" s="129"/>
      <c r="M34" s="129"/>
      <c r="N34" s="129"/>
      <c r="O34" s="129"/>
      <c r="P34" s="129"/>
      <c r="Q34" s="129"/>
      <c r="R34" s="129"/>
      <c r="S34" s="183"/>
      <c r="T34" s="183"/>
      <c r="U34" s="24"/>
      <c r="V34" s="128"/>
      <c r="W34" s="24"/>
      <c r="X34" s="128"/>
      <c r="Y34" s="24"/>
      <c r="Z34" s="128"/>
      <c r="AA34" s="163"/>
    </row>
    <row r="35" spans="1:27" ht="18" customHeight="1">
      <c r="A35" s="162"/>
      <c r="B35" s="129"/>
      <c r="C35" s="129"/>
      <c r="D35" s="129"/>
      <c r="E35" s="129"/>
      <c r="F35" s="129"/>
      <c r="G35" s="129"/>
      <c r="H35" s="129"/>
      <c r="I35" s="129"/>
      <c r="J35" s="129"/>
      <c r="K35" s="129"/>
      <c r="L35" s="129"/>
      <c r="M35" s="129"/>
      <c r="N35" s="129"/>
      <c r="O35" s="129"/>
      <c r="P35" s="129"/>
      <c r="Q35" s="129"/>
      <c r="R35" s="129"/>
      <c r="S35" s="119"/>
      <c r="T35" s="119"/>
      <c r="U35" s="24"/>
      <c r="V35" s="128"/>
      <c r="W35" s="24"/>
      <c r="X35" s="128"/>
      <c r="Y35" s="24"/>
      <c r="Z35" s="128"/>
      <c r="AA35" s="163"/>
    </row>
    <row r="36" spans="1:27" ht="18" customHeight="1">
      <c r="A36" s="162"/>
      <c r="B36" s="129"/>
      <c r="C36" s="129"/>
      <c r="D36" s="129"/>
      <c r="E36" s="129"/>
      <c r="F36" s="129"/>
      <c r="G36" s="129"/>
      <c r="H36" s="129"/>
      <c r="I36" s="129"/>
      <c r="J36" s="129"/>
      <c r="K36" s="129"/>
      <c r="L36" s="129"/>
      <c r="M36" s="129"/>
      <c r="N36" s="129"/>
      <c r="O36" s="129"/>
      <c r="P36" s="129"/>
      <c r="Q36" s="129"/>
      <c r="R36" s="129"/>
      <c r="AA36" s="163"/>
    </row>
    <row r="37" spans="1:27" ht="18" customHeight="1">
      <c r="A37" s="162"/>
      <c r="B37" s="129"/>
      <c r="C37" s="129"/>
      <c r="D37" s="129"/>
      <c r="E37" s="183"/>
      <c r="F37" s="183"/>
      <c r="G37" s="183"/>
      <c r="H37" s="183"/>
      <c r="I37" s="183"/>
      <c r="J37" s="129"/>
      <c r="K37" s="129"/>
      <c r="L37" s="129"/>
      <c r="M37" s="129"/>
      <c r="N37" s="129"/>
      <c r="O37" s="129"/>
      <c r="P37" s="129"/>
      <c r="Q37" s="129"/>
      <c r="R37" s="129"/>
      <c r="S37" s="129"/>
      <c r="T37" s="129"/>
      <c r="U37" s="129"/>
      <c r="V37" s="129"/>
      <c r="W37" s="129"/>
      <c r="X37" s="129"/>
      <c r="Y37" s="129"/>
      <c r="Z37" s="129"/>
      <c r="AA37" s="163"/>
    </row>
    <row r="38" spans="1:27" ht="18" customHeight="1">
      <c r="A38" s="162"/>
      <c r="B38" s="431" t="s">
        <v>472</v>
      </c>
      <c r="C38" s="431"/>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163"/>
    </row>
    <row r="39" spans="1:27" ht="18" customHeight="1">
      <c r="A39" s="162"/>
      <c r="B39" s="129"/>
      <c r="C39" s="129"/>
      <c r="D39" s="129"/>
      <c r="E39" s="401" t="str">
        <f>IF(GENGO="","",GENGO)</f>
        <v>令和</v>
      </c>
      <c r="F39" s="401"/>
      <c r="G39" s="207"/>
      <c r="H39" s="112" t="s">
        <v>142</v>
      </c>
      <c r="I39" s="207"/>
      <c r="J39" s="128" t="s">
        <v>489</v>
      </c>
      <c r="K39" s="207"/>
      <c r="L39" s="158" t="s">
        <v>128</v>
      </c>
      <c r="M39" s="183"/>
      <c r="N39" s="183"/>
      <c r="O39" s="129"/>
      <c r="P39" s="129"/>
      <c r="Q39" s="129"/>
      <c r="R39" s="129"/>
      <c r="S39" s="129"/>
      <c r="T39" s="129"/>
      <c r="U39" s="129"/>
      <c r="V39" s="129"/>
      <c r="W39" s="129"/>
      <c r="X39" s="129"/>
      <c r="Z39" s="129"/>
      <c r="AA39" s="163"/>
    </row>
    <row r="40" spans="1:27" ht="18" customHeight="1">
      <c r="A40" s="162"/>
      <c r="B40" s="129"/>
      <c r="C40" s="129"/>
      <c r="D40" s="129"/>
      <c r="E40" s="129"/>
      <c r="F40" s="129"/>
      <c r="G40" s="129"/>
      <c r="I40" s="129"/>
      <c r="J40" s="129"/>
      <c r="K40" s="129"/>
      <c r="L40" s="183"/>
      <c r="M40" s="183"/>
      <c r="N40" s="183"/>
      <c r="O40" s="129"/>
      <c r="P40" s="129"/>
      <c r="Q40" s="129"/>
      <c r="R40" s="129"/>
      <c r="S40" s="129"/>
      <c r="T40" s="129"/>
      <c r="U40" s="129"/>
      <c r="V40" s="129"/>
      <c r="W40" s="129"/>
      <c r="X40" s="129"/>
      <c r="Z40" s="129"/>
      <c r="AA40" s="163"/>
    </row>
    <row r="41" spans="1:27" ht="18" customHeight="1">
      <c r="A41" s="162"/>
      <c r="B41" s="129"/>
      <c r="C41" s="129"/>
      <c r="D41" s="129"/>
      <c r="E41" s="129"/>
      <c r="F41" s="129"/>
      <c r="G41" s="129"/>
      <c r="I41" s="129"/>
      <c r="J41" s="129"/>
      <c r="K41" s="129"/>
      <c r="L41" s="401" t="s">
        <v>152</v>
      </c>
      <c r="M41" s="401"/>
      <c r="N41" s="401"/>
      <c r="O41" s="431"/>
      <c r="P41" s="431"/>
      <c r="Q41" s="431"/>
      <c r="R41" s="431"/>
      <c r="S41" s="431"/>
      <c r="T41" s="431"/>
      <c r="U41" s="431"/>
      <c r="V41" s="431"/>
      <c r="W41" s="431"/>
      <c r="X41" s="431"/>
      <c r="Y41" s="128" t="s">
        <v>206</v>
      </c>
      <c r="Z41" s="129"/>
      <c r="AA41" s="163"/>
    </row>
    <row r="42" spans="1:27" ht="18" customHeight="1">
      <c r="A42" s="162"/>
      <c r="B42" s="129"/>
      <c r="C42" s="129"/>
      <c r="D42" s="129"/>
      <c r="E42" s="129"/>
      <c r="F42" s="129"/>
      <c r="G42" s="129"/>
      <c r="I42" s="129"/>
      <c r="J42" s="129"/>
      <c r="K42" s="129"/>
      <c r="L42" s="119"/>
      <c r="M42" s="119"/>
      <c r="N42" s="119"/>
      <c r="O42" s="149"/>
      <c r="P42" s="149"/>
      <c r="Q42" s="149"/>
      <c r="R42" s="149"/>
      <c r="S42" s="149"/>
      <c r="T42" s="149"/>
      <c r="U42" s="149"/>
      <c r="V42" s="149"/>
      <c r="W42" s="149"/>
      <c r="X42" s="149"/>
      <c r="Z42" s="129"/>
      <c r="AA42" s="163"/>
    </row>
    <row r="43" spans="1:27" ht="18" customHeight="1">
      <c r="A43" s="172"/>
      <c r="B43" s="173"/>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4"/>
    </row>
    <row r="44" spans="1:27" ht="18" customHeight="1">
      <c r="A44" s="81" t="s">
        <v>479</v>
      </c>
    </row>
  </sheetData>
  <mergeCells count="12">
    <mergeCell ref="E39:F39"/>
    <mergeCell ref="L41:N41"/>
    <mergeCell ref="O41:X41"/>
    <mergeCell ref="Y14:Z14"/>
    <mergeCell ref="Y17:Z17"/>
    <mergeCell ref="C27:H27"/>
    <mergeCell ref="B38:Z38"/>
    <mergeCell ref="A3:AA4"/>
    <mergeCell ref="C7:H7"/>
    <mergeCell ref="C10:H10"/>
    <mergeCell ref="C13:H13"/>
    <mergeCell ref="C16:H16"/>
  </mergeCells>
  <phoneticPr fontId="3"/>
  <printOptions horizontalCentered="1" verticalCentered="1"/>
  <pageMargins left="0.78740157480314965" right="0.78740157480314965" top="0.78740157480314965" bottom="0.78740157480314965" header="0.59055118110236227" footer="0.59055118110236227"/>
  <pageSetup paperSize="9" orientation="portrait" r:id="rId1"/>
  <headerFooter alignWithMargins="0">
    <oddHeader>&amp;L様式第３９号</oddHead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view="pageBreakPreview" zoomScaleNormal="100" workbookViewId="0"/>
  </sheetViews>
  <sheetFormatPr defaultColWidth="3.125" defaultRowHeight="18" customHeight="1"/>
  <cols>
    <col min="1" max="16384" width="3.125" style="81"/>
  </cols>
  <sheetData>
    <row r="1" spans="1:27" ht="18" customHeight="1">
      <c r="A1" s="159"/>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1"/>
    </row>
    <row r="2" spans="1:27" ht="18" customHeight="1">
      <c r="A2" s="162"/>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63"/>
    </row>
    <row r="3" spans="1:27" ht="18" customHeight="1">
      <c r="A3" s="386" t="s">
        <v>501</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8"/>
    </row>
    <row r="4" spans="1:27" ht="18" customHeight="1">
      <c r="A4" s="386"/>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8"/>
    </row>
    <row r="5" spans="1:27" ht="18" customHeight="1">
      <c r="A5" s="14"/>
      <c r="B5" s="15"/>
      <c r="C5" s="15"/>
      <c r="D5" s="15"/>
      <c r="E5" s="15"/>
      <c r="F5" s="15"/>
      <c r="G5" s="15"/>
      <c r="H5" s="15"/>
      <c r="I5" s="15"/>
      <c r="J5" s="15"/>
      <c r="K5" s="15"/>
      <c r="L5" s="15"/>
      <c r="M5" s="15"/>
      <c r="N5" s="15"/>
      <c r="O5" s="15"/>
      <c r="P5" s="15"/>
      <c r="Q5" s="15"/>
      <c r="R5" s="15"/>
      <c r="S5" s="15"/>
      <c r="T5" s="15"/>
      <c r="U5" s="15"/>
      <c r="V5" s="15"/>
      <c r="W5" s="15"/>
      <c r="X5" s="15"/>
      <c r="Y5" s="15"/>
      <c r="Z5" s="15"/>
      <c r="AA5" s="16"/>
    </row>
    <row r="6" spans="1:27" ht="18" customHeight="1">
      <c r="A6" s="162"/>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63"/>
    </row>
    <row r="7" spans="1:27" ht="18" customHeight="1">
      <c r="A7" s="162"/>
      <c r="B7" s="128">
        <v>1</v>
      </c>
      <c r="C7" s="740" t="s">
        <v>509</v>
      </c>
      <c r="D7" s="740"/>
      <c r="E7" s="740"/>
      <c r="F7" s="740"/>
      <c r="G7" s="740"/>
      <c r="H7" s="183"/>
      <c r="I7" s="428" t="str">
        <f>IF(KENMEI="","",KENMEI)</f>
        <v/>
      </c>
      <c r="J7" s="428"/>
      <c r="K7" s="428"/>
      <c r="L7" s="428"/>
      <c r="M7" s="428"/>
      <c r="N7" s="428"/>
      <c r="O7" s="428"/>
      <c r="P7" s="428"/>
      <c r="Q7" s="428"/>
      <c r="R7" s="428"/>
      <c r="S7" s="428"/>
      <c r="T7" s="428"/>
      <c r="U7" s="428"/>
      <c r="V7" s="428"/>
      <c r="W7" s="428"/>
      <c r="X7" s="428"/>
      <c r="Y7" s="428"/>
      <c r="Z7" s="428"/>
      <c r="AA7" s="163"/>
    </row>
    <row r="8" spans="1:27" ht="18" customHeight="1">
      <c r="A8" s="162"/>
      <c r="B8" s="129"/>
      <c r="H8" s="67"/>
      <c r="I8" s="428"/>
      <c r="J8" s="428"/>
      <c r="K8" s="428"/>
      <c r="L8" s="428"/>
      <c r="M8" s="428"/>
      <c r="N8" s="428"/>
      <c r="O8" s="428"/>
      <c r="P8" s="428"/>
      <c r="Q8" s="428"/>
      <c r="R8" s="428"/>
      <c r="S8" s="428"/>
      <c r="T8" s="428"/>
      <c r="U8" s="428"/>
      <c r="V8" s="428"/>
      <c r="W8" s="428"/>
      <c r="X8" s="428"/>
      <c r="Y8" s="428"/>
      <c r="Z8" s="428"/>
      <c r="AA8" s="163"/>
    </row>
    <row r="9" spans="1:27" ht="18" customHeight="1">
      <c r="A9" s="162"/>
      <c r="B9" s="129"/>
      <c r="H9" s="44"/>
      <c r="I9" s="44"/>
      <c r="J9" s="44"/>
      <c r="K9" s="44"/>
      <c r="L9" s="44"/>
      <c r="M9" s="44"/>
      <c r="N9" s="44"/>
      <c r="O9" s="44"/>
      <c r="P9" s="44"/>
      <c r="Q9" s="44"/>
      <c r="R9" s="44"/>
      <c r="S9" s="44"/>
      <c r="T9" s="44"/>
      <c r="U9" s="44"/>
      <c r="V9" s="44"/>
      <c r="W9" s="44"/>
      <c r="X9" s="44"/>
      <c r="Y9" s="44"/>
      <c r="Z9" s="44"/>
      <c r="AA9" s="163"/>
    </row>
    <row r="10" spans="1:27" ht="18" customHeight="1">
      <c r="A10" s="162"/>
      <c r="B10" s="129"/>
      <c r="H10" s="44"/>
      <c r="I10" s="44"/>
      <c r="J10" s="44"/>
      <c r="K10" s="44"/>
      <c r="L10" s="44"/>
      <c r="M10" s="44"/>
      <c r="N10" s="44"/>
      <c r="O10" s="44"/>
      <c r="P10" s="44"/>
      <c r="Q10" s="44"/>
      <c r="R10" s="44"/>
      <c r="S10" s="44"/>
      <c r="T10" s="44"/>
      <c r="U10" s="44"/>
      <c r="V10" s="44"/>
      <c r="W10" s="44"/>
      <c r="X10" s="44"/>
      <c r="Y10" s="44"/>
      <c r="Z10" s="44"/>
      <c r="AA10" s="163"/>
    </row>
    <row r="11" spans="1:27" ht="18" customHeight="1">
      <c r="A11" s="162"/>
      <c r="B11" s="128">
        <v>2</v>
      </c>
      <c r="C11" s="393" t="s">
        <v>510</v>
      </c>
      <c r="D11" s="393"/>
      <c r="E11" s="393"/>
      <c r="F11" s="393"/>
      <c r="G11" s="393"/>
      <c r="I11" s="422" t="str">
        <f>IF(BASHO="","",BASHO)</f>
        <v/>
      </c>
      <c r="J11" s="422"/>
      <c r="K11" s="422"/>
      <c r="L11" s="422"/>
      <c r="M11" s="422"/>
      <c r="N11" s="422"/>
      <c r="O11" s="422"/>
      <c r="P11" s="422"/>
      <c r="Q11" s="422"/>
      <c r="R11" s="422"/>
      <c r="S11" s="422"/>
      <c r="T11" s="422"/>
      <c r="U11" s="422"/>
      <c r="V11" s="422"/>
      <c r="W11" s="422"/>
      <c r="X11" s="422"/>
      <c r="Y11" s="422"/>
      <c r="Z11" s="422"/>
      <c r="AA11" s="163"/>
    </row>
    <row r="12" spans="1:27" ht="18" customHeight="1">
      <c r="A12" s="162"/>
      <c r="B12" s="129"/>
      <c r="AA12" s="163"/>
    </row>
    <row r="13" spans="1:27" ht="18" customHeight="1">
      <c r="A13" s="162"/>
      <c r="B13" s="129"/>
      <c r="AA13" s="163"/>
    </row>
    <row r="14" spans="1:27" ht="18" customHeight="1">
      <c r="A14" s="162"/>
      <c r="B14" s="129"/>
      <c r="AA14" s="163"/>
    </row>
    <row r="15" spans="1:27" ht="18" customHeight="1">
      <c r="A15" s="162"/>
      <c r="B15" s="128">
        <v>3</v>
      </c>
      <c r="C15" s="393" t="s">
        <v>500</v>
      </c>
      <c r="D15" s="393"/>
      <c r="E15" s="393"/>
      <c r="F15" s="393"/>
      <c r="G15" s="393"/>
      <c r="H15" s="129"/>
      <c r="I15" s="151" t="s">
        <v>211</v>
      </c>
      <c r="J15" s="536">
        <f>IF(HENKO_KEIYAKU_MONEY="変更なし",KEIYAKU_MONEY,HENKO_KEIYAKU_MONEY)</f>
        <v>0</v>
      </c>
      <c r="K15" s="536"/>
      <c r="L15" s="536"/>
      <c r="M15" s="536"/>
      <c r="N15" s="536"/>
      <c r="O15" s="536"/>
      <c r="P15" s="151" t="s">
        <v>212</v>
      </c>
      <c r="Q15" s="129"/>
      <c r="R15" s="129"/>
      <c r="S15" s="129"/>
      <c r="T15" s="128"/>
      <c r="U15" s="190"/>
      <c r="V15" s="190"/>
      <c r="W15" s="190"/>
      <c r="X15" s="190"/>
      <c r="Y15" s="190"/>
      <c r="Z15" s="190"/>
      <c r="AA15" s="145"/>
    </row>
    <row r="16" spans="1:27" ht="18" customHeight="1">
      <c r="A16" s="162"/>
      <c r="B16" s="129"/>
      <c r="P16" s="128"/>
      <c r="Q16" s="129"/>
      <c r="R16" s="129"/>
      <c r="S16" s="129"/>
      <c r="T16" s="129"/>
      <c r="U16" s="129"/>
      <c r="V16" s="129"/>
      <c r="W16" s="129"/>
      <c r="X16" s="129"/>
      <c r="Y16" s="129"/>
      <c r="Z16" s="129"/>
      <c r="AA16" s="163"/>
    </row>
    <row r="17" spans="1:28" ht="18" customHeight="1">
      <c r="A17" s="162"/>
      <c r="B17" s="129"/>
      <c r="P17" s="128"/>
      <c r="Q17" s="129"/>
      <c r="R17" s="129"/>
      <c r="S17" s="129"/>
      <c r="T17" s="129"/>
      <c r="U17" s="129"/>
      <c r="V17" s="129"/>
      <c r="W17" s="129"/>
      <c r="X17" s="129"/>
      <c r="Y17" s="129"/>
      <c r="Z17" s="129"/>
      <c r="AA17" s="163"/>
    </row>
    <row r="18" spans="1:28" ht="18" customHeight="1">
      <c r="A18" s="162"/>
      <c r="B18" s="129"/>
      <c r="P18" s="128"/>
      <c r="Q18" s="129"/>
      <c r="R18" s="129"/>
      <c r="S18" s="129"/>
      <c r="T18" s="129"/>
      <c r="U18" s="129"/>
      <c r="V18" s="129"/>
      <c r="W18" s="129"/>
      <c r="X18" s="129"/>
      <c r="Y18" s="129"/>
      <c r="Z18" s="129"/>
      <c r="AA18" s="163"/>
    </row>
    <row r="19" spans="1:28" ht="18" customHeight="1">
      <c r="A19" s="162"/>
      <c r="B19" s="128">
        <v>4</v>
      </c>
      <c r="C19" s="393" t="s">
        <v>252</v>
      </c>
      <c r="D19" s="393"/>
      <c r="E19" s="393"/>
      <c r="F19" s="393"/>
      <c r="G19" s="393"/>
      <c r="H19" s="183"/>
      <c r="I19" s="438" t="str">
        <f>IF(KEIYAKU_DATE="","",KEIYAKU_DATE)</f>
        <v/>
      </c>
      <c r="J19" s="438"/>
      <c r="K19" s="438"/>
      <c r="L19" s="438"/>
      <c r="M19" s="438"/>
      <c r="N19" s="438"/>
      <c r="O19" s="438"/>
      <c r="P19" s="438"/>
      <c r="Q19" s="129"/>
      <c r="R19" s="129"/>
      <c r="S19" s="183"/>
      <c r="T19" s="183"/>
      <c r="U19" s="17"/>
      <c r="V19" s="128"/>
      <c r="W19" s="17"/>
      <c r="X19" s="128"/>
      <c r="Y19" s="17"/>
      <c r="Z19" s="128"/>
      <c r="AA19" s="163"/>
    </row>
    <row r="20" spans="1:28" ht="18" customHeight="1">
      <c r="A20" s="162"/>
      <c r="B20" s="128"/>
      <c r="C20" s="152"/>
      <c r="Q20" s="129"/>
      <c r="R20" s="129"/>
      <c r="S20" s="129"/>
      <c r="T20" s="129"/>
      <c r="U20" s="129"/>
      <c r="V20" s="129"/>
      <c r="W20" s="129"/>
      <c r="X20" s="129"/>
      <c r="Y20" s="129"/>
      <c r="Z20" s="129"/>
      <c r="AA20" s="163"/>
    </row>
    <row r="21" spans="1:28" ht="18" customHeight="1">
      <c r="A21" s="162"/>
      <c r="B21" s="128"/>
      <c r="C21" s="152"/>
      <c r="Q21" s="129"/>
      <c r="R21" s="129"/>
      <c r="S21" s="129"/>
      <c r="T21" s="129"/>
      <c r="U21" s="129"/>
      <c r="V21" s="129"/>
      <c r="W21" s="129"/>
      <c r="X21" s="129"/>
      <c r="Y21" s="129"/>
      <c r="Z21" s="129"/>
      <c r="AA21" s="163"/>
    </row>
    <row r="22" spans="1:28" ht="18" customHeight="1">
      <c r="A22" s="162"/>
      <c r="B22" s="128"/>
      <c r="C22" s="152"/>
      <c r="Q22" s="129"/>
      <c r="R22" s="129"/>
      <c r="S22" s="129"/>
      <c r="T22" s="129"/>
      <c r="U22" s="129"/>
      <c r="V22" s="129"/>
      <c r="W22" s="129"/>
      <c r="X22" s="129"/>
      <c r="Y22" s="129"/>
      <c r="Z22" s="129"/>
      <c r="AA22" s="163"/>
    </row>
    <row r="23" spans="1:28" ht="18" customHeight="1">
      <c r="A23" s="162"/>
      <c r="B23" s="128">
        <v>5</v>
      </c>
      <c r="C23" s="393" t="s">
        <v>379</v>
      </c>
      <c r="D23" s="393"/>
      <c r="E23" s="393"/>
      <c r="F23" s="393"/>
      <c r="G23" s="393"/>
      <c r="H23" s="183"/>
      <c r="I23" s="401" t="s">
        <v>175</v>
      </c>
      <c r="J23" s="401"/>
      <c r="K23" s="438" t="str">
        <f>IF(CHAKUSHU_DATE="","",CHAKUSHU_DATE)</f>
        <v/>
      </c>
      <c r="L23" s="438"/>
      <c r="M23" s="438"/>
      <c r="N23" s="438"/>
      <c r="O23" s="438"/>
      <c r="P23" s="438"/>
      <c r="Q23" s="438"/>
      <c r="R23" s="438"/>
      <c r="S23" s="183"/>
      <c r="T23" s="183"/>
      <c r="U23" s="183"/>
      <c r="V23" s="183"/>
      <c r="W23" s="17"/>
      <c r="X23" s="128"/>
      <c r="Y23" s="17"/>
      <c r="Z23" s="128"/>
      <c r="AA23" s="68"/>
      <c r="AB23" s="128"/>
    </row>
    <row r="24" spans="1:28" ht="18" customHeight="1">
      <c r="A24" s="162"/>
      <c r="G24" s="129"/>
      <c r="H24" s="183"/>
      <c r="I24" s="401" t="s">
        <v>186</v>
      </c>
      <c r="J24" s="401"/>
      <c r="K24" s="436">
        <f>IF(HENKO_KANSEI_DATE="変更なし",KANSEI_DATE,HENKO_KANSEI_DATE)</f>
        <v>0</v>
      </c>
      <c r="L24" s="436"/>
      <c r="M24" s="436"/>
      <c r="N24" s="436"/>
      <c r="O24" s="436"/>
      <c r="P24" s="436"/>
      <c r="Q24" s="436"/>
      <c r="R24" s="436"/>
      <c r="S24" s="183"/>
      <c r="T24" s="183"/>
      <c r="U24" s="183"/>
      <c r="V24" s="183"/>
      <c r="W24" s="17"/>
      <c r="X24" s="128"/>
      <c r="Y24" s="17"/>
      <c r="Z24" s="128"/>
      <c r="AA24" s="68"/>
      <c r="AB24" s="128"/>
    </row>
    <row r="25" spans="1:28" ht="18" customHeight="1">
      <c r="A25" s="162"/>
      <c r="G25" s="129"/>
      <c r="H25" s="119"/>
      <c r="I25" s="119"/>
      <c r="J25" s="119"/>
      <c r="K25" s="119"/>
      <c r="L25" s="17"/>
      <c r="M25" s="128"/>
      <c r="N25" s="17"/>
      <c r="O25" s="128"/>
      <c r="P25" s="17"/>
      <c r="Q25" s="128"/>
      <c r="R25" s="129"/>
      <c r="S25" s="129"/>
      <c r="T25" s="129"/>
      <c r="U25" s="129"/>
      <c r="V25" s="129"/>
      <c r="W25" s="129"/>
      <c r="X25" s="129"/>
      <c r="Y25" s="129"/>
      <c r="Z25" s="129"/>
      <c r="AA25" s="163"/>
    </row>
    <row r="26" spans="1:28" ht="18" customHeight="1">
      <c r="A26" s="162"/>
      <c r="G26" s="129"/>
      <c r="H26" s="119"/>
      <c r="I26" s="119"/>
      <c r="J26" s="119"/>
      <c r="K26" s="119"/>
      <c r="L26" s="17"/>
      <c r="M26" s="128"/>
      <c r="N26" s="17"/>
      <c r="O26" s="128"/>
      <c r="P26" s="17"/>
      <c r="Q26" s="128"/>
      <c r="R26" s="129"/>
      <c r="S26" s="129"/>
      <c r="T26" s="129"/>
      <c r="U26" s="129"/>
      <c r="V26" s="129"/>
      <c r="W26" s="129"/>
      <c r="X26" s="129"/>
      <c r="Y26" s="129"/>
      <c r="Z26" s="129"/>
      <c r="AA26" s="163"/>
    </row>
    <row r="27" spans="1:28" ht="18" customHeight="1">
      <c r="A27" s="162"/>
      <c r="B27" s="128">
        <v>6</v>
      </c>
      <c r="C27" s="393" t="s">
        <v>377</v>
      </c>
      <c r="D27" s="393"/>
      <c r="E27" s="393"/>
      <c r="F27" s="393"/>
      <c r="G27" s="393"/>
      <c r="H27" s="183"/>
      <c r="I27" s="438" t="str">
        <f>IF(KANSEI_NENGAPPI="","",KANSEI_NENGAPPI)</f>
        <v/>
      </c>
      <c r="J27" s="438"/>
      <c r="K27" s="438"/>
      <c r="L27" s="438"/>
      <c r="M27" s="438"/>
      <c r="N27" s="438"/>
      <c r="O27" s="438"/>
      <c r="P27" s="438"/>
      <c r="S27" s="183"/>
      <c r="T27" s="183"/>
      <c r="U27" s="17"/>
      <c r="V27" s="128"/>
      <c r="W27" s="17"/>
      <c r="X27" s="128"/>
      <c r="Y27" s="17"/>
      <c r="Z27" s="128"/>
      <c r="AA27" s="163"/>
    </row>
    <row r="28" spans="1:28" ht="18" customHeight="1">
      <c r="A28" s="162"/>
      <c r="S28" s="129"/>
      <c r="T28" s="129"/>
      <c r="U28" s="129"/>
      <c r="V28" s="129"/>
      <c r="W28" s="129"/>
      <c r="X28" s="129"/>
      <c r="Y28" s="129"/>
      <c r="Z28" s="129"/>
      <c r="AA28" s="163"/>
    </row>
    <row r="29" spans="1:28" ht="18" customHeight="1">
      <c r="A29" s="162"/>
      <c r="S29" s="129"/>
      <c r="T29" s="129"/>
      <c r="U29" s="129"/>
      <c r="V29" s="129"/>
      <c r="W29" s="129"/>
      <c r="X29" s="129"/>
      <c r="Y29" s="129"/>
      <c r="Z29" s="129"/>
      <c r="AA29" s="163"/>
    </row>
    <row r="30" spans="1:28" ht="18" customHeight="1">
      <c r="A30" s="162"/>
      <c r="B30" s="129"/>
      <c r="C30" s="129"/>
      <c r="S30" s="129"/>
      <c r="T30" s="129"/>
      <c r="U30" s="129"/>
      <c r="V30" s="129"/>
      <c r="W30" s="129"/>
      <c r="X30" s="129"/>
      <c r="Y30" s="129"/>
      <c r="Z30" s="129"/>
      <c r="AA30" s="163"/>
    </row>
    <row r="31" spans="1:28" ht="18" customHeight="1">
      <c r="A31" s="162"/>
      <c r="B31" s="431" t="s">
        <v>499</v>
      </c>
      <c r="C31" s="431"/>
      <c r="D31" s="431"/>
      <c r="E31" s="431"/>
      <c r="F31" s="431"/>
      <c r="G31" s="431"/>
      <c r="H31" s="431"/>
      <c r="I31" s="431"/>
      <c r="J31" s="431"/>
      <c r="K31" s="431"/>
      <c r="L31" s="431"/>
      <c r="M31" s="431"/>
      <c r="N31" s="431"/>
      <c r="O31" s="431"/>
      <c r="P31" s="431"/>
      <c r="Q31" s="431"/>
      <c r="R31" s="431"/>
      <c r="S31" s="431"/>
      <c r="T31" s="431"/>
      <c r="U31" s="431"/>
      <c r="V31" s="431"/>
      <c r="W31" s="431"/>
      <c r="X31" s="431"/>
      <c r="Y31" s="431"/>
      <c r="Z31" s="431"/>
      <c r="AA31" s="163"/>
    </row>
    <row r="32" spans="1:28" ht="18" customHeight="1">
      <c r="A32" s="162"/>
      <c r="B32" s="129"/>
      <c r="C32" s="129"/>
      <c r="S32" s="129"/>
      <c r="T32" s="129"/>
      <c r="U32" s="129"/>
      <c r="V32" s="129"/>
      <c r="W32" s="129"/>
      <c r="X32" s="129"/>
      <c r="Y32" s="129"/>
      <c r="Z32" s="129"/>
      <c r="AA32" s="163"/>
    </row>
    <row r="33" spans="1:27" ht="18" customHeight="1">
      <c r="A33" s="162"/>
      <c r="B33" s="129"/>
      <c r="C33" s="129"/>
      <c r="S33" s="129"/>
      <c r="T33" s="129"/>
      <c r="U33" s="129"/>
      <c r="V33" s="129"/>
      <c r="W33" s="129"/>
      <c r="X33" s="129"/>
      <c r="Y33" s="129"/>
      <c r="Z33" s="129"/>
      <c r="AA33" s="163"/>
    </row>
    <row r="34" spans="1:27" ht="18" customHeight="1">
      <c r="A34" s="162"/>
      <c r="B34" s="129"/>
      <c r="C34" s="129"/>
      <c r="D34" s="129"/>
      <c r="E34" s="129"/>
      <c r="F34" s="129"/>
      <c r="G34" s="129"/>
      <c r="H34" s="129"/>
      <c r="I34" s="129"/>
      <c r="J34" s="129"/>
      <c r="K34" s="129"/>
      <c r="L34" s="129"/>
      <c r="M34" s="129"/>
      <c r="N34" s="129"/>
      <c r="O34" s="129"/>
      <c r="P34" s="129"/>
      <c r="Q34" s="129"/>
      <c r="R34" s="129"/>
      <c r="S34" s="401" t="str">
        <f>IF(GENGO="","",GENGO)</f>
        <v>令和</v>
      </c>
      <c r="T34" s="401"/>
      <c r="U34" s="209"/>
      <c r="V34" s="128" t="s">
        <v>142</v>
      </c>
      <c r="W34" s="209"/>
      <c r="X34" s="128" t="s">
        <v>129</v>
      </c>
      <c r="Y34" s="209"/>
      <c r="Z34" s="128" t="s">
        <v>128</v>
      </c>
      <c r="AA34" s="163"/>
    </row>
    <row r="35" spans="1:27" ht="18" customHeight="1">
      <c r="A35" s="162"/>
      <c r="B35" s="129"/>
      <c r="C35" s="129"/>
      <c r="D35" s="129"/>
      <c r="E35" s="129"/>
      <c r="F35" s="129"/>
      <c r="G35" s="129"/>
      <c r="H35" s="129"/>
      <c r="I35" s="129"/>
      <c r="J35" s="129"/>
      <c r="K35" s="129"/>
      <c r="L35" s="129"/>
      <c r="M35" s="129"/>
      <c r="N35" s="129"/>
      <c r="O35" s="129"/>
      <c r="P35" s="129"/>
      <c r="Q35" s="129"/>
      <c r="R35" s="129"/>
      <c r="S35" s="119"/>
      <c r="T35" s="119"/>
      <c r="U35" s="17"/>
      <c r="V35" s="128"/>
      <c r="W35" s="17"/>
      <c r="X35" s="128"/>
      <c r="Y35" s="17"/>
      <c r="Z35" s="128"/>
      <c r="AA35" s="163"/>
    </row>
    <row r="36" spans="1:27" ht="18" customHeight="1">
      <c r="A36" s="162"/>
      <c r="B36" s="129"/>
      <c r="C36" s="129"/>
      <c r="D36" s="129"/>
      <c r="E36" s="129"/>
      <c r="F36" s="129"/>
      <c r="G36" s="129"/>
      <c r="H36" s="129"/>
      <c r="I36" s="129"/>
      <c r="J36" s="129"/>
      <c r="K36" s="129"/>
      <c r="L36" s="129"/>
      <c r="M36" s="129"/>
      <c r="N36" s="129"/>
      <c r="O36" s="129"/>
      <c r="P36" s="129"/>
      <c r="Q36" s="129"/>
      <c r="R36" s="129"/>
      <c r="AA36" s="163"/>
    </row>
    <row r="37" spans="1:27" ht="18" customHeight="1">
      <c r="A37" s="162"/>
      <c r="B37" s="393" t="s">
        <v>155</v>
      </c>
      <c r="C37" s="393"/>
      <c r="D37" s="393"/>
      <c r="E37" s="383" t="str">
        <f>IF(HACCHUSHA_YAKUSHOKU="","",HACCHUSHA_YAKUSHOKU)</f>
        <v/>
      </c>
      <c r="F37" s="383"/>
      <c r="G37" s="383"/>
      <c r="H37" s="383"/>
      <c r="I37" s="383"/>
      <c r="J37" s="129" t="s">
        <v>156</v>
      </c>
      <c r="K37" s="129"/>
      <c r="L37" s="129"/>
      <c r="M37" s="129"/>
      <c r="N37" s="129"/>
      <c r="O37" s="129"/>
      <c r="P37" s="129"/>
      <c r="Q37" s="129"/>
      <c r="R37" s="129"/>
      <c r="S37" s="129"/>
      <c r="T37" s="129"/>
      <c r="U37" s="129"/>
      <c r="V37" s="129"/>
      <c r="W37" s="129"/>
      <c r="X37" s="129"/>
      <c r="Y37" s="129"/>
      <c r="Z37" s="129"/>
      <c r="AA37" s="163"/>
    </row>
    <row r="38" spans="1:27" ht="18" customHeight="1">
      <c r="A38" s="162"/>
      <c r="B38" s="97"/>
      <c r="C38" s="97"/>
      <c r="D38" s="97"/>
      <c r="E38" s="82"/>
      <c r="F38" s="82"/>
      <c r="G38" s="82"/>
      <c r="H38" s="82"/>
      <c r="I38" s="82"/>
      <c r="J38" s="129"/>
      <c r="K38" s="129"/>
      <c r="L38" s="129"/>
      <c r="M38" s="129"/>
      <c r="N38" s="129"/>
      <c r="O38" s="129"/>
      <c r="P38" s="129"/>
      <c r="Q38" s="129"/>
      <c r="R38" s="129"/>
      <c r="S38" s="129"/>
      <c r="T38" s="129"/>
      <c r="U38" s="129"/>
      <c r="V38" s="129"/>
      <c r="W38" s="129"/>
      <c r="X38" s="129"/>
      <c r="Y38" s="129"/>
      <c r="Z38" s="129"/>
      <c r="AA38" s="163"/>
    </row>
    <row r="39" spans="1:27" ht="18" customHeight="1">
      <c r="A39" s="162"/>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63"/>
    </row>
    <row r="40" spans="1:27" ht="18" customHeight="1">
      <c r="A40" s="162"/>
      <c r="B40" s="129"/>
      <c r="C40" s="129"/>
      <c r="D40" s="129"/>
      <c r="E40" s="129"/>
      <c r="F40" s="129"/>
      <c r="G40" s="129"/>
      <c r="I40" s="129"/>
      <c r="J40" s="129"/>
      <c r="K40" s="129"/>
      <c r="L40" s="401" t="s">
        <v>150</v>
      </c>
      <c r="M40" s="401"/>
      <c r="N40" s="401"/>
      <c r="O40" s="431"/>
      <c r="P40" s="431"/>
      <c r="Q40" s="431"/>
      <c r="R40" s="431"/>
      <c r="S40" s="431"/>
      <c r="T40" s="431"/>
      <c r="U40" s="431"/>
      <c r="V40" s="431"/>
      <c r="W40" s="431"/>
      <c r="X40" s="431"/>
      <c r="Z40" s="129"/>
      <c r="AA40" s="163"/>
    </row>
    <row r="41" spans="1:27" ht="18" customHeight="1">
      <c r="A41" s="162"/>
      <c r="B41" s="129"/>
      <c r="C41" s="129"/>
      <c r="D41" s="129"/>
      <c r="E41" s="129"/>
      <c r="F41" s="129"/>
      <c r="G41" s="129"/>
      <c r="I41" s="393" t="s">
        <v>504</v>
      </c>
      <c r="J41" s="393"/>
      <c r="K41" s="393"/>
      <c r="L41" s="401" t="s">
        <v>151</v>
      </c>
      <c r="M41" s="401"/>
      <c r="N41" s="401"/>
      <c r="O41" s="431"/>
      <c r="P41" s="431"/>
      <c r="Q41" s="431"/>
      <c r="R41" s="431"/>
      <c r="S41" s="431"/>
      <c r="T41" s="431"/>
      <c r="U41" s="431"/>
      <c r="V41" s="431"/>
      <c r="W41" s="431"/>
      <c r="X41" s="431"/>
      <c r="Z41" s="129"/>
      <c r="AA41" s="163"/>
    </row>
    <row r="42" spans="1:27" ht="18" customHeight="1">
      <c r="A42" s="162"/>
      <c r="B42" s="129"/>
      <c r="C42" s="129"/>
      <c r="D42" s="129"/>
      <c r="E42" s="129"/>
      <c r="F42" s="129"/>
      <c r="G42" s="129"/>
      <c r="I42" s="129"/>
      <c r="J42" s="129"/>
      <c r="K42" s="129"/>
      <c r="L42" s="401" t="s">
        <v>152</v>
      </c>
      <c r="M42" s="401"/>
      <c r="N42" s="401"/>
      <c r="O42" s="431"/>
      <c r="P42" s="431"/>
      <c r="Q42" s="431"/>
      <c r="R42" s="431"/>
      <c r="S42" s="431"/>
      <c r="T42" s="431"/>
      <c r="U42" s="431"/>
      <c r="V42" s="431"/>
      <c r="W42" s="431"/>
      <c r="X42" s="431"/>
      <c r="Y42" s="128" t="s">
        <v>222</v>
      </c>
      <c r="Z42" s="129"/>
      <c r="AA42" s="163"/>
    </row>
    <row r="43" spans="1:27" ht="18" customHeight="1">
      <c r="A43" s="162"/>
      <c r="B43" s="129"/>
      <c r="C43" s="129"/>
      <c r="D43" s="129"/>
      <c r="E43" s="129"/>
      <c r="F43" s="129"/>
      <c r="G43" s="129"/>
      <c r="I43" s="129"/>
      <c r="J43" s="129"/>
      <c r="K43" s="129"/>
      <c r="L43" s="119"/>
      <c r="M43" s="119"/>
      <c r="N43" s="119"/>
      <c r="O43" s="149"/>
      <c r="P43" s="149"/>
      <c r="Q43" s="149"/>
      <c r="R43" s="149"/>
      <c r="S43" s="149"/>
      <c r="T43" s="149"/>
      <c r="U43" s="149"/>
      <c r="V43" s="149"/>
      <c r="W43" s="149"/>
      <c r="X43" s="149"/>
      <c r="Z43" s="129"/>
      <c r="AA43" s="163"/>
    </row>
    <row r="44" spans="1:27" ht="18" customHeight="1">
      <c r="A44" s="172"/>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4"/>
    </row>
  </sheetData>
  <mergeCells count="27">
    <mergeCell ref="A3:AA4"/>
    <mergeCell ref="C7:G7"/>
    <mergeCell ref="I24:J24"/>
    <mergeCell ref="C23:G23"/>
    <mergeCell ref="J15:O15"/>
    <mergeCell ref="C15:G15"/>
    <mergeCell ref="I23:J23"/>
    <mergeCell ref="C19:G19"/>
    <mergeCell ref="C11:G11"/>
    <mergeCell ref="I7:Z8"/>
    <mergeCell ref="I11:Z11"/>
    <mergeCell ref="I19:P19"/>
    <mergeCell ref="K23:R23"/>
    <mergeCell ref="K24:R24"/>
    <mergeCell ref="I27:P27"/>
    <mergeCell ref="B37:D37"/>
    <mergeCell ref="E37:I37"/>
    <mergeCell ref="B31:Z31"/>
    <mergeCell ref="C27:G27"/>
    <mergeCell ref="S34:T34"/>
    <mergeCell ref="L42:N42"/>
    <mergeCell ref="O42:X42"/>
    <mergeCell ref="L40:N40"/>
    <mergeCell ref="O40:X40"/>
    <mergeCell ref="I41:K41"/>
    <mergeCell ref="L41:N41"/>
    <mergeCell ref="O41:X41"/>
  </mergeCells>
  <phoneticPr fontId="3"/>
  <printOptions horizontalCentered="1" verticalCentered="1"/>
  <pageMargins left="0.78740157480314965" right="0.78740157480314965" top="0.78740157480314965" bottom="0.78740157480314965" header="0.59055118110236227" footer="0.59055118110236227"/>
  <pageSetup paperSize="9" orientation="portrait" r:id="rId1"/>
  <headerFooter alignWithMargins="0">
    <oddHeader>&amp;L様式第４０号</oddHead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8"/>
  <sheetViews>
    <sheetView view="pageBreakPreview" zoomScaleNormal="100" workbookViewId="0"/>
  </sheetViews>
  <sheetFormatPr defaultColWidth="3.125" defaultRowHeight="18" customHeight="1"/>
  <cols>
    <col min="1" max="16384" width="3.125" style="193"/>
  </cols>
  <sheetData>
    <row r="1" spans="1:27" ht="18" customHeight="1">
      <c r="A1" s="191"/>
      <c r="B1" s="192"/>
      <c r="C1" s="192"/>
      <c r="D1" s="192"/>
      <c r="E1" s="192"/>
      <c r="F1" s="192"/>
      <c r="G1" s="192"/>
      <c r="H1" s="192"/>
      <c r="I1" s="192"/>
      <c r="J1" s="192"/>
      <c r="K1" s="192"/>
      <c r="L1" s="192"/>
      <c r="M1" s="192"/>
      <c r="N1" s="192"/>
      <c r="O1" s="192"/>
      <c r="P1" s="192"/>
      <c r="Q1" s="192"/>
      <c r="R1" s="192"/>
      <c r="S1" s="784" t="s">
        <v>179</v>
      </c>
      <c r="T1" s="784"/>
      <c r="U1" s="784"/>
      <c r="V1" s="784" t="s">
        <v>178</v>
      </c>
      <c r="W1" s="784"/>
      <c r="X1" s="784"/>
      <c r="Y1" s="784" t="s">
        <v>176</v>
      </c>
      <c r="Z1" s="784"/>
      <c r="AA1" s="784"/>
    </row>
    <row r="2" spans="1:27" ht="18" customHeight="1">
      <c r="A2" s="194"/>
      <c r="B2" s="195"/>
      <c r="C2" s="195"/>
      <c r="D2" s="195"/>
      <c r="E2" s="195"/>
      <c r="F2" s="195"/>
      <c r="G2" s="195"/>
      <c r="H2" s="195"/>
      <c r="I2" s="195"/>
      <c r="J2" s="195"/>
      <c r="K2" s="195"/>
      <c r="L2" s="195"/>
      <c r="M2" s="195"/>
      <c r="N2" s="195"/>
      <c r="O2" s="195"/>
      <c r="P2" s="195"/>
      <c r="Q2" s="195"/>
      <c r="R2" s="195"/>
      <c r="S2" s="783"/>
      <c r="T2" s="783"/>
      <c r="U2" s="783"/>
      <c r="V2" s="783"/>
      <c r="W2" s="783"/>
      <c r="X2" s="783"/>
      <c r="Y2" s="783"/>
      <c r="Z2" s="783"/>
      <c r="AA2" s="783"/>
    </row>
    <row r="3" spans="1:27" ht="18" customHeight="1">
      <c r="A3" s="194"/>
      <c r="B3" s="195"/>
      <c r="C3" s="195"/>
      <c r="D3" s="195"/>
      <c r="E3" s="195"/>
      <c r="F3" s="195"/>
      <c r="G3" s="195"/>
      <c r="H3" s="195"/>
      <c r="I3" s="195"/>
      <c r="J3" s="195"/>
      <c r="K3" s="195"/>
      <c r="L3" s="195"/>
      <c r="M3" s="195"/>
      <c r="N3" s="195"/>
      <c r="O3" s="195"/>
      <c r="P3" s="195"/>
      <c r="Q3" s="195"/>
      <c r="R3" s="195"/>
      <c r="S3" s="783"/>
      <c r="T3" s="783"/>
      <c r="U3" s="783"/>
      <c r="V3" s="783"/>
      <c r="W3" s="783"/>
      <c r="X3" s="783"/>
      <c r="Y3" s="783"/>
      <c r="Z3" s="783"/>
      <c r="AA3" s="783"/>
    </row>
    <row r="4" spans="1:27" ht="18" customHeight="1">
      <c r="A4" s="194"/>
      <c r="B4" s="195"/>
      <c r="C4" s="195"/>
      <c r="D4" s="195"/>
      <c r="E4" s="195"/>
      <c r="F4" s="195"/>
      <c r="G4" s="195"/>
      <c r="H4" s="195"/>
      <c r="I4" s="195"/>
      <c r="J4" s="195"/>
      <c r="K4" s="195"/>
      <c r="L4" s="195"/>
      <c r="M4" s="195"/>
      <c r="N4" s="195"/>
      <c r="O4" s="195"/>
      <c r="P4" s="195"/>
      <c r="Q4" s="195"/>
      <c r="R4" s="195"/>
      <c r="S4" s="783"/>
      <c r="T4" s="783"/>
      <c r="U4" s="783"/>
      <c r="V4" s="783"/>
      <c r="W4" s="783"/>
      <c r="X4" s="783"/>
      <c r="Y4" s="783"/>
      <c r="Z4" s="783"/>
      <c r="AA4" s="783"/>
    </row>
    <row r="5" spans="1:27" ht="18" customHeight="1">
      <c r="A5" s="194"/>
      <c r="B5" s="195"/>
      <c r="C5" s="195"/>
      <c r="D5" s="195"/>
      <c r="E5" s="195"/>
      <c r="F5" s="195"/>
      <c r="G5" s="195"/>
      <c r="H5" s="195"/>
      <c r="I5" s="195"/>
      <c r="J5" s="195"/>
      <c r="K5" s="195"/>
      <c r="L5" s="195"/>
      <c r="M5" s="195"/>
      <c r="N5" s="195"/>
      <c r="O5" s="195"/>
      <c r="P5" s="195"/>
      <c r="Q5" s="195"/>
      <c r="R5" s="195"/>
      <c r="S5" s="146"/>
      <c r="T5" s="146"/>
      <c r="U5" s="146"/>
      <c r="V5" s="146"/>
      <c r="W5" s="146"/>
      <c r="X5" s="146"/>
      <c r="Y5" s="146"/>
      <c r="Z5" s="146"/>
      <c r="AA5" s="196"/>
    </row>
    <row r="6" spans="1:27" ht="18" customHeight="1">
      <c r="A6" s="769" t="s">
        <v>321</v>
      </c>
      <c r="B6" s="770"/>
      <c r="C6" s="770"/>
      <c r="D6" s="770"/>
      <c r="E6" s="770"/>
      <c r="F6" s="770"/>
      <c r="G6" s="770"/>
      <c r="H6" s="770"/>
      <c r="I6" s="770"/>
      <c r="J6" s="770"/>
      <c r="K6" s="770"/>
      <c r="L6" s="770"/>
      <c r="M6" s="770"/>
      <c r="N6" s="770"/>
      <c r="O6" s="770"/>
      <c r="P6" s="770"/>
      <c r="Q6" s="770"/>
      <c r="R6" s="770"/>
      <c r="S6" s="770"/>
      <c r="T6" s="770"/>
      <c r="U6" s="770"/>
      <c r="V6" s="770"/>
      <c r="W6" s="770"/>
      <c r="X6" s="770"/>
      <c r="Y6" s="770"/>
      <c r="Z6" s="770"/>
      <c r="AA6" s="771"/>
    </row>
    <row r="7" spans="1:27" ht="18" customHeight="1">
      <c r="A7" s="769"/>
      <c r="B7" s="770"/>
      <c r="C7" s="770"/>
      <c r="D7" s="770"/>
      <c r="E7" s="770"/>
      <c r="F7" s="770"/>
      <c r="G7" s="770"/>
      <c r="H7" s="770"/>
      <c r="I7" s="770"/>
      <c r="J7" s="770"/>
      <c r="K7" s="770"/>
      <c r="L7" s="770"/>
      <c r="M7" s="770"/>
      <c r="N7" s="770"/>
      <c r="O7" s="770"/>
      <c r="P7" s="770"/>
      <c r="Q7" s="770"/>
      <c r="R7" s="770"/>
      <c r="S7" s="770"/>
      <c r="T7" s="770"/>
      <c r="U7" s="770"/>
      <c r="V7" s="770"/>
      <c r="W7" s="770"/>
      <c r="X7" s="770"/>
      <c r="Y7" s="770"/>
      <c r="Z7" s="770"/>
      <c r="AA7" s="771"/>
    </row>
    <row r="8" spans="1:27" ht="18" customHeight="1">
      <c r="A8" s="194"/>
      <c r="B8" s="195"/>
      <c r="C8" s="195"/>
      <c r="D8" s="195"/>
      <c r="E8" s="195"/>
      <c r="F8" s="195"/>
      <c r="G8" s="195"/>
      <c r="H8" s="195"/>
      <c r="I8" s="195"/>
      <c r="J8" s="195"/>
      <c r="K8" s="195"/>
      <c r="L8" s="195"/>
      <c r="M8" s="195"/>
      <c r="N8" s="195"/>
      <c r="O8" s="195"/>
      <c r="P8" s="195"/>
      <c r="Q8" s="195"/>
      <c r="R8" s="195"/>
      <c r="S8" s="195"/>
      <c r="T8" s="195"/>
      <c r="U8" s="195"/>
      <c r="V8" s="195"/>
      <c r="W8" s="195"/>
      <c r="X8" s="195"/>
      <c r="Y8" s="195"/>
      <c r="Z8" s="195"/>
      <c r="AA8" s="197"/>
    </row>
    <row r="9" spans="1:27" ht="18" customHeight="1">
      <c r="A9" s="194"/>
      <c r="B9" s="146">
        <v>1</v>
      </c>
      <c r="C9" s="773" t="s">
        <v>146</v>
      </c>
      <c r="D9" s="773"/>
      <c r="E9" s="773"/>
      <c r="F9" s="773"/>
      <c r="G9" s="195"/>
      <c r="H9" s="629" t="str">
        <f>IF(KENMEI="","",KENMEI)</f>
        <v/>
      </c>
      <c r="I9" s="629"/>
      <c r="J9" s="629"/>
      <c r="K9" s="629"/>
      <c r="L9" s="629"/>
      <c r="M9" s="629"/>
      <c r="N9" s="629"/>
      <c r="O9" s="629"/>
      <c r="P9" s="629"/>
      <c r="Q9" s="629"/>
      <c r="R9" s="629"/>
      <c r="S9" s="629"/>
      <c r="T9" s="629"/>
      <c r="U9" s="629"/>
      <c r="V9" s="629"/>
      <c r="W9" s="629"/>
      <c r="X9" s="629"/>
      <c r="Y9" s="629"/>
      <c r="Z9" s="629"/>
      <c r="AA9" s="197"/>
    </row>
    <row r="10" spans="1:27" ht="18" customHeight="1">
      <c r="A10" s="194"/>
      <c r="B10" s="195"/>
      <c r="C10" s="195"/>
      <c r="D10" s="195"/>
      <c r="E10" s="195"/>
      <c r="F10" s="195"/>
      <c r="G10" s="195"/>
      <c r="H10" s="629"/>
      <c r="I10" s="629"/>
      <c r="J10" s="629"/>
      <c r="K10" s="629"/>
      <c r="L10" s="629"/>
      <c r="M10" s="629"/>
      <c r="N10" s="629"/>
      <c r="O10" s="629"/>
      <c r="P10" s="629"/>
      <c r="Q10" s="629"/>
      <c r="R10" s="629"/>
      <c r="S10" s="629"/>
      <c r="T10" s="629"/>
      <c r="U10" s="629"/>
      <c r="V10" s="629"/>
      <c r="W10" s="629"/>
      <c r="X10" s="629"/>
      <c r="Y10" s="629"/>
      <c r="Z10" s="629"/>
      <c r="AA10" s="197"/>
    </row>
    <row r="11" spans="1:27" ht="18" customHeight="1">
      <c r="A11" s="194"/>
      <c r="B11" s="146">
        <v>2</v>
      </c>
      <c r="C11" s="773" t="s">
        <v>294</v>
      </c>
      <c r="D11" s="773"/>
      <c r="E11" s="773"/>
      <c r="F11" s="773"/>
      <c r="G11" s="195"/>
      <c r="H11" s="777" t="str">
        <f>IF(BASHO="","",BASHO)</f>
        <v/>
      </c>
      <c r="I11" s="777"/>
      <c r="J11" s="777"/>
      <c r="K11" s="777"/>
      <c r="L11" s="777"/>
      <c r="M11" s="777"/>
      <c r="N11" s="777"/>
      <c r="O11" s="777"/>
      <c r="P11" s="777"/>
      <c r="Q11" s="777"/>
      <c r="R11" s="777"/>
      <c r="S11" s="777"/>
      <c r="T11" s="777"/>
      <c r="U11" s="777"/>
      <c r="V11" s="777"/>
      <c r="W11" s="777"/>
      <c r="X11" s="777"/>
      <c r="Y11" s="777"/>
      <c r="Z11" s="777"/>
      <c r="AA11" s="197"/>
    </row>
    <row r="12" spans="1:27" ht="18" customHeight="1">
      <c r="A12" s="194"/>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7"/>
    </row>
    <row r="13" spans="1:27" ht="18" customHeight="1">
      <c r="A13" s="194"/>
      <c r="B13" s="146">
        <v>5</v>
      </c>
      <c r="C13" s="773" t="s">
        <v>182</v>
      </c>
      <c r="D13" s="773"/>
      <c r="E13" s="773"/>
      <c r="F13" s="773"/>
      <c r="G13" s="195"/>
      <c r="H13" s="690"/>
      <c r="I13" s="690"/>
      <c r="J13" s="690"/>
      <c r="K13" s="690"/>
      <c r="L13" s="690"/>
      <c r="M13" s="690"/>
      <c r="N13" s="690"/>
      <c r="O13" s="690"/>
      <c r="P13" s="690"/>
      <c r="Q13" s="690"/>
      <c r="R13" s="690"/>
      <c r="S13" s="690"/>
      <c r="T13" s="690"/>
      <c r="U13" s="690"/>
      <c r="V13" s="690"/>
      <c r="W13" s="690"/>
      <c r="X13" s="690"/>
      <c r="Y13" s="690"/>
      <c r="Z13" s="690"/>
      <c r="AA13" s="197"/>
    </row>
    <row r="14" spans="1:27" ht="18" customHeight="1">
      <c r="A14" s="194"/>
      <c r="B14" s="146"/>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7"/>
    </row>
    <row r="15" spans="1:27" ht="18" customHeight="1">
      <c r="A15" s="194"/>
      <c r="B15" s="146">
        <v>3</v>
      </c>
      <c r="C15" s="773" t="s">
        <v>174</v>
      </c>
      <c r="D15" s="773"/>
      <c r="E15" s="773"/>
      <c r="F15" s="773"/>
      <c r="G15" s="195"/>
      <c r="H15" s="772" t="s">
        <v>175</v>
      </c>
      <c r="I15" s="772"/>
      <c r="J15" s="438" t="str">
        <f>IF(CHAKUSHU_DATE="","",CHAKUSHU_DATE)</f>
        <v/>
      </c>
      <c r="K15" s="438"/>
      <c r="L15" s="438"/>
      <c r="M15" s="438"/>
      <c r="N15" s="438"/>
      <c r="O15" s="438"/>
      <c r="P15" s="438"/>
      <c r="Q15" s="438"/>
      <c r="R15" s="195"/>
      <c r="S15" s="195"/>
      <c r="T15" s="195"/>
      <c r="U15" s="195"/>
      <c r="V15" s="195"/>
      <c r="W15" s="195"/>
      <c r="X15" s="195"/>
      <c r="Y15" s="195"/>
      <c r="Z15" s="195"/>
      <c r="AA15" s="197"/>
    </row>
    <row r="16" spans="1:27" ht="18" customHeight="1">
      <c r="A16" s="194"/>
      <c r="B16" s="195"/>
      <c r="C16" s="195"/>
      <c r="D16" s="195"/>
      <c r="E16" s="195"/>
      <c r="F16" s="195"/>
      <c r="G16" s="195"/>
      <c r="H16" s="772" t="s">
        <v>186</v>
      </c>
      <c r="I16" s="772"/>
      <c r="J16" s="436">
        <f>IF(HENKO_KANSEI_DATE="変更なし",KANSEI_DATE,HENKO_KANSEI_DATE)</f>
        <v>0</v>
      </c>
      <c r="K16" s="436"/>
      <c r="L16" s="436"/>
      <c r="M16" s="436"/>
      <c r="N16" s="436"/>
      <c r="O16" s="436"/>
      <c r="P16" s="436"/>
      <c r="Q16" s="436"/>
      <c r="R16" s="195"/>
      <c r="S16" s="195"/>
      <c r="T16" s="195"/>
      <c r="U16" s="195"/>
      <c r="V16" s="195"/>
      <c r="W16" s="195"/>
      <c r="X16" s="195"/>
      <c r="Y16" s="195"/>
      <c r="Z16" s="195"/>
      <c r="AA16" s="197"/>
    </row>
    <row r="17" spans="1:27" ht="18" customHeight="1">
      <c r="A17" s="194"/>
      <c r="B17" s="146">
        <v>4</v>
      </c>
      <c r="C17" s="773" t="s">
        <v>187</v>
      </c>
      <c r="D17" s="773"/>
      <c r="E17" s="773"/>
      <c r="F17" s="773"/>
      <c r="G17" s="195"/>
      <c r="H17" s="198" t="s">
        <v>211</v>
      </c>
      <c r="I17" s="776"/>
      <c r="J17" s="776"/>
      <c r="K17" s="776"/>
      <c r="L17" s="776"/>
      <c r="M17" s="776"/>
      <c r="N17" s="776"/>
      <c r="O17" s="198" t="s">
        <v>212</v>
      </c>
      <c r="P17" s="195"/>
      <c r="Q17" s="195"/>
      <c r="R17" s="195"/>
      <c r="S17" s="195"/>
      <c r="T17" s="195"/>
      <c r="U17" s="195"/>
      <c r="V17" s="195"/>
      <c r="W17" s="195"/>
      <c r="X17" s="195"/>
      <c r="Y17" s="195"/>
      <c r="Z17" s="195"/>
      <c r="AA17" s="197"/>
    </row>
    <row r="18" spans="1:27" ht="18" customHeight="1">
      <c r="A18" s="194"/>
      <c r="B18" s="146"/>
      <c r="C18" s="411" t="s">
        <v>543</v>
      </c>
      <c r="D18" s="411"/>
      <c r="E18" s="411"/>
      <c r="F18" s="411"/>
      <c r="G18" s="195"/>
      <c r="H18" s="195"/>
      <c r="I18" s="195"/>
      <c r="J18" s="195"/>
      <c r="K18" s="195"/>
      <c r="L18" s="195"/>
      <c r="M18" s="195"/>
      <c r="N18" s="195"/>
      <c r="O18" s="195"/>
      <c r="P18" s="195"/>
      <c r="Q18" s="195"/>
      <c r="R18" s="195"/>
      <c r="S18" s="195"/>
      <c r="T18" s="195"/>
      <c r="U18" s="195"/>
      <c r="V18" s="195"/>
      <c r="W18" s="195"/>
      <c r="X18" s="195"/>
      <c r="Y18" s="195"/>
      <c r="Z18" s="195"/>
      <c r="AA18" s="197"/>
    </row>
    <row r="19" spans="1:27" ht="18" customHeight="1">
      <c r="A19" s="194"/>
      <c r="B19" s="146">
        <v>5</v>
      </c>
      <c r="C19" s="773" t="s">
        <v>183</v>
      </c>
      <c r="D19" s="773"/>
      <c r="E19" s="773"/>
      <c r="F19" s="773"/>
      <c r="G19" s="195"/>
      <c r="H19" s="198" t="s">
        <v>211</v>
      </c>
      <c r="I19" s="776" t="str">
        <f>IF(T34="","",T34)</f>
        <v/>
      </c>
      <c r="J19" s="776"/>
      <c r="K19" s="776"/>
      <c r="L19" s="776"/>
      <c r="M19" s="776"/>
      <c r="N19" s="776"/>
      <c r="O19" s="198" t="s">
        <v>212</v>
      </c>
      <c r="P19" s="199"/>
      <c r="Q19" s="199"/>
      <c r="R19" s="199"/>
      <c r="S19" s="199"/>
      <c r="T19" s="199"/>
      <c r="U19" s="199"/>
      <c r="V19" s="199"/>
      <c r="W19" s="199"/>
      <c r="X19" s="199"/>
      <c r="Y19" s="199"/>
      <c r="Z19" s="199"/>
      <c r="AA19" s="197"/>
    </row>
    <row r="20" spans="1:27" ht="18" customHeight="1">
      <c r="A20" s="194"/>
      <c r="B20" s="146"/>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7"/>
    </row>
    <row r="21" spans="1:27" ht="18" customHeight="1">
      <c r="A21" s="194"/>
      <c r="B21" s="146">
        <v>6</v>
      </c>
      <c r="C21" s="411" t="s">
        <v>350</v>
      </c>
      <c r="D21" s="411"/>
      <c r="E21" s="411"/>
      <c r="F21" s="411"/>
      <c r="G21" s="195"/>
      <c r="H21" s="195"/>
      <c r="I21" s="195"/>
      <c r="J21" s="195"/>
      <c r="K21" s="195"/>
      <c r="L21" s="195"/>
      <c r="M21" s="195"/>
      <c r="N21" s="195"/>
      <c r="O21" s="195"/>
      <c r="P21" s="195"/>
      <c r="Q21" s="195"/>
      <c r="R21" s="195"/>
      <c r="S21" s="195"/>
      <c r="T21" s="195"/>
      <c r="U21" s="195"/>
      <c r="V21" s="195"/>
      <c r="W21" s="195"/>
      <c r="X21" s="195"/>
      <c r="Y21" s="195"/>
      <c r="Z21" s="195"/>
      <c r="AA21" s="197"/>
    </row>
    <row r="22" spans="1:27" ht="18" customHeight="1">
      <c r="A22" s="194"/>
      <c r="B22" s="760" t="s">
        <v>259</v>
      </c>
      <c r="C22" s="761"/>
      <c r="D22" s="761"/>
      <c r="E22" s="762"/>
      <c r="F22" s="760" t="s">
        <v>331</v>
      </c>
      <c r="G22" s="762"/>
      <c r="H22" s="760" t="s">
        <v>486</v>
      </c>
      <c r="I22" s="762"/>
      <c r="J22" s="760" t="s">
        <v>131</v>
      </c>
      <c r="K22" s="762"/>
      <c r="L22" s="760"/>
      <c r="M22" s="761"/>
      <c r="N22" s="762"/>
      <c r="O22" s="760" t="s">
        <v>184</v>
      </c>
      <c r="P22" s="762"/>
      <c r="Q22" s="760" t="s">
        <v>133</v>
      </c>
      <c r="R22" s="761"/>
      <c r="S22" s="762"/>
      <c r="T22" s="760" t="s">
        <v>136</v>
      </c>
      <c r="U22" s="761"/>
      <c r="V22" s="761"/>
      <c r="W22" s="762"/>
      <c r="X22" s="760" t="s">
        <v>275</v>
      </c>
      <c r="Y22" s="761"/>
      <c r="Z22" s="762"/>
      <c r="AA22" s="197"/>
    </row>
    <row r="23" spans="1:27" ht="18" customHeight="1">
      <c r="A23" s="194"/>
      <c r="B23" s="766"/>
      <c r="C23" s="767"/>
      <c r="D23" s="767"/>
      <c r="E23" s="768"/>
      <c r="F23" s="766"/>
      <c r="G23" s="768"/>
      <c r="H23" s="766" t="s">
        <v>130</v>
      </c>
      <c r="I23" s="768"/>
      <c r="J23" s="766" t="s">
        <v>130</v>
      </c>
      <c r="K23" s="768"/>
      <c r="L23" s="766" t="s">
        <v>132</v>
      </c>
      <c r="M23" s="767"/>
      <c r="N23" s="768"/>
      <c r="O23" s="766" t="s">
        <v>185</v>
      </c>
      <c r="P23" s="768"/>
      <c r="Q23" s="766" t="s">
        <v>132</v>
      </c>
      <c r="R23" s="767"/>
      <c r="S23" s="768"/>
      <c r="T23" s="766" t="s">
        <v>137</v>
      </c>
      <c r="U23" s="774"/>
      <c r="V23" s="774"/>
      <c r="W23" s="775"/>
      <c r="X23" s="766"/>
      <c r="Y23" s="767"/>
      <c r="Z23" s="768"/>
      <c r="AA23" s="197"/>
    </row>
    <row r="24" spans="1:27" ht="18" customHeight="1">
      <c r="A24" s="194"/>
      <c r="B24" s="763"/>
      <c r="C24" s="765"/>
      <c r="D24" s="765"/>
      <c r="E24" s="764"/>
      <c r="F24" s="763"/>
      <c r="G24" s="764"/>
      <c r="H24" s="763" t="s">
        <v>119</v>
      </c>
      <c r="I24" s="764"/>
      <c r="J24" s="763" t="s">
        <v>120</v>
      </c>
      <c r="K24" s="764"/>
      <c r="L24" s="763" t="s">
        <v>121</v>
      </c>
      <c r="M24" s="765"/>
      <c r="N24" s="764"/>
      <c r="O24" s="763" t="s">
        <v>122</v>
      </c>
      <c r="P24" s="764"/>
      <c r="Q24" s="763" t="s">
        <v>123</v>
      </c>
      <c r="R24" s="765"/>
      <c r="S24" s="764"/>
      <c r="T24" s="763" t="s">
        <v>124</v>
      </c>
      <c r="U24" s="765"/>
      <c r="V24" s="765"/>
      <c r="W24" s="764"/>
      <c r="X24" s="763"/>
      <c r="Y24" s="765"/>
      <c r="Z24" s="764"/>
      <c r="AA24" s="197"/>
    </row>
    <row r="25" spans="1:27" ht="18" customHeight="1">
      <c r="A25" s="194"/>
      <c r="B25" s="754"/>
      <c r="C25" s="755"/>
      <c r="D25" s="755"/>
      <c r="E25" s="756"/>
      <c r="F25" s="595"/>
      <c r="G25" s="597"/>
      <c r="H25" s="748"/>
      <c r="I25" s="749"/>
      <c r="J25" s="748"/>
      <c r="K25" s="749"/>
      <c r="L25" s="750" t="str">
        <f t="shared" ref="L25:L32" si="0">IF(H25="","",ROUNDDOWN(J25/H25*100,1))</f>
        <v/>
      </c>
      <c r="M25" s="751"/>
      <c r="N25" s="200" t="s">
        <v>272</v>
      </c>
      <c r="O25" s="752"/>
      <c r="P25" s="753"/>
      <c r="Q25" s="741" t="str">
        <f t="shared" ref="Q25:Q32" si="1">IF(O25="","",ROUNDDOWN(L25*O25,1))</f>
        <v/>
      </c>
      <c r="R25" s="742"/>
      <c r="S25" s="200" t="s">
        <v>272</v>
      </c>
      <c r="T25" s="757" t="str">
        <f>IF(O25="","",$I$17*O25*L25/100)</f>
        <v/>
      </c>
      <c r="U25" s="758"/>
      <c r="V25" s="758"/>
      <c r="W25" s="759"/>
      <c r="X25" s="595"/>
      <c r="Y25" s="596"/>
      <c r="Z25" s="597"/>
      <c r="AA25" s="197"/>
    </row>
    <row r="26" spans="1:27" ht="18" customHeight="1">
      <c r="A26" s="194"/>
      <c r="B26" s="754"/>
      <c r="C26" s="755"/>
      <c r="D26" s="755"/>
      <c r="E26" s="756"/>
      <c r="F26" s="595"/>
      <c r="G26" s="597"/>
      <c r="H26" s="748"/>
      <c r="I26" s="749"/>
      <c r="J26" s="748"/>
      <c r="K26" s="749"/>
      <c r="L26" s="750" t="str">
        <f t="shared" si="0"/>
        <v/>
      </c>
      <c r="M26" s="751"/>
      <c r="N26" s="200" t="s">
        <v>272</v>
      </c>
      <c r="O26" s="752"/>
      <c r="P26" s="753"/>
      <c r="Q26" s="741" t="str">
        <f t="shared" si="1"/>
        <v/>
      </c>
      <c r="R26" s="742"/>
      <c r="S26" s="200" t="s">
        <v>272</v>
      </c>
      <c r="T26" s="757" t="str">
        <f t="shared" ref="T26:T32" si="2">IF(O26="","",$I$17*O26*L26/100)</f>
        <v/>
      </c>
      <c r="U26" s="758"/>
      <c r="V26" s="758"/>
      <c r="W26" s="759"/>
      <c r="X26" s="595"/>
      <c r="Y26" s="596"/>
      <c r="Z26" s="597"/>
      <c r="AA26" s="197"/>
    </row>
    <row r="27" spans="1:27" ht="18" customHeight="1">
      <c r="A27" s="194"/>
      <c r="B27" s="754"/>
      <c r="C27" s="755"/>
      <c r="D27" s="755"/>
      <c r="E27" s="756"/>
      <c r="F27" s="595"/>
      <c r="G27" s="597"/>
      <c r="H27" s="748"/>
      <c r="I27" s="749"/>
      <c r="J27" s="748"/>
      <c r="K27" s="749"/>
      <c r="L27" s="750" t="str">
        <f t="shared" si="0"/>
        <v/>
      </c>
      <c r="M27" s="751"/>
      <c r="N27" s="200" t="s">
        <v>272</v>
      </c>
      <c r="O27" s="752"/>
      <c r="P27" s="753"/>
      <c r="Q27" s="741" t="str">
        <f t="shared" si="1"/>
        <v/>
      </c>
      <c r="R27" s="742"/>
      <c r="S27" s="200" t="s">
        <v>272</v>
      </c>
      <c r="T27" s="757" t="str">
        <f t="shared" si="2"/>
        <v/>
      </c>
      <c r="U27" s="758"/>
      <c r="V27" s="758"/>
      <c r="W27" s="759"/>
      <c r="X27" s="595"/>
      <c r="Y27" s="596"/>
      <c r="Z27" s="597"/>
      <c r="AA27" s="197"/>
    </row>
    <row r="28" spans="1:27" ht="18" customHeight="1">
      <c r="A28" s="194"/>
      <c r="B28" s="754"/>
      <c r="C28" s="755"/>
      <c r="D28" s="755"/>
      <c r="E28" s="756"/>
      <c r="F28" s="595"/>
      <c r="G28" s="597"/>
      <c r="H28" s="748"/>
      <c r="I28" s="749"/>
      <c r="J28" s="748"/>
      <c r="K28" s="749"/>
      <c r="L28" s="750" t="str">
        <f t="shared" si="0"/>
        <v/>
      </c>
      <c r="M28" s="751"/>
      <c r="N28" s="200" t="s">
        <v>272</v>
      </c>
      <c r="O28" s="752"/>
      <c r="P28" s="753"/>
      <c r="Q28" s="741" t="str">
        <f t="shared" si="1"/>
        <v/>
      </c>
      <c r="R28" s="742"/>
      <c r="S28" s="200" t="s">
        <v>272</v>
      </c>
      <c r="T28" s="757" t="str">
        <f t="shared" si="2"/>
        <v/>
      </c>
      <c r="U28" s="758"/>
      <c r="V28" s="758"/>
      <c r="W28" s="759"/>
      <c r="X28" s="595"/>
      <c r="Y28" s="596"/>
      <c r="Z28" s="597"/>
      <c r="AA28" s="197"/>
    </row>
    <row r="29" spans="1:27" ht="18" customHeight="1">
      <c r="A29" s="194"/>
      <c r="B29" s="754"/>
      <c r="C29" s="755"/>
      <c r="D29" s="755"/>
      <c r="E29" s="756"/>
      <c r="F29" s="595"/>
      <c r="G29" s="597"/>
      <c r="H29" s="748"/>
      <c r="I29" s="749"/>
      <c r="J29" s="748"/>
      <c r="K29" s="749"/>
      <c r="L29" s="750" t="str">
        <f t="shared" si="0"/>
        <v/>
      </c>
      <c r="M29" s="751"/>
      <c r="N29" s="200" t="s">
        <v>272</v>
      </c>
      <c r="O29" s="752"/>
      <c r="P29" s="753"/>
      <c r="Q29" s="741" t="str">
        <f t="shared" si="1"/>
        <v/>
      </c>
      <c r="R29" s="742"/>
      <c r="S29" s="200" t="s">
        <v>272</v>
      </c>
      <c r="T29" s="757" t="str">
        <f t="shared" si="2"/>
        <v/>
      </c>
      <c r="U29" s="758"/>
      <c r="V29" s="758"/>
      <c r="W29" s="759"/>
      <c r="X29" s="595"/>
      <c r="Y29" s="596"/>
      <c r="Z29" s="597"/>
      <c r="AA29" s="197"/>
    </row>
    <row r="30" spans="1:27" ht="18" customHeight="1">
      <c r="A30" s="194"/>
      <c r="B30" s="754"/>
      <c r="C30" s="755"/>
      <c r="D30" s="755"/>
      <c r="E30" s="756"/>
      <c r="F30" s="595"/>
      <c r="G30" s="597"/>
      <c r="H30" s="748"/>
      <c r="I30" s="749"/>
      <c r="J30" s="748"/>
      <c r="K30" s="749"/>
      <c r="L30" s="750" t="str">
        <f t="shared" si="0"/>
        <v/>
      </c>
      <c r="M30" s="751"/>
      <c r="N30" s="200" t="s">
        <v>272</v>
      </c>
      <c r="O30" s="752"/>
      <c r="P30" s="753"/>
      <c r="Q30" s="741" t="str">
        <f t="shared" si="1"/>
        <v/>
      </c>
      <c r="R30" s="742"/>
      <c r="S30" s="200" t="s">
        <v>272</v>
      </c>
      <c r="T30" s="757" t="str">
        <f t="shared" si="2"/>
        <v/>
      </c>
      <c r="U30" s="758"/>
      <c r="V30" s="758"/>
      <c r="W30" s="759"/>
      <c r="X30" s="595"/>
      <c r="Y30" s="596"/>
      <c r="Z30" s="597"/>
      <c r="AA30" s="197"/>
    </row>
    <row r="31" spans="1:27" ht="18" customHeight="1">
      <c r="A31" s="194"/>
      <c r="B31" s="754"/>
      <c r="C31" s="755"/>
      <c r="D31" s="755"/>
      <c r="E31" s="756"/>
      <c r="F31" s="595"/>
      <c r="G31" s="597"/>
      <c r="H31" s="748"/>
      <c r="I31" s="749"/>
      <c r="J31" s="748"/>
      <c r="K31" s="749"/>
      <c r="L31" s="750" t="str">
        <f t="shared" si="0"/>
        <v/>
      </c>
      <c r="M31" s="751"/>
      <c r="N31" s="200" t="s">
        <v>272</v>
      </c>
      <c r="O31" s="752"/>
      <c r="P31" s="753"/>
      <c r="Q31" s="743" t="str">
        <f t="shared" si="1"/>
        <v/>
      </c>
      <c r="R31" s="778"/>
      <c r="S31" s="200" t="s">
        <v>272</v>
      </c>
      <c r="T31" s="757" t="str">
        <f t="shared" si="2"/>
        <v/>
      </c>
      <c r="U31" s="758"/>
      <c r="V31" s="758"/>
      <c r="W31" s="759"/>
      <c r="X31" s="595"/>
      <c r="Y31" s="596"/>
      <c r="Z31" s="597"/>
      <c r="AA31" s="197"/>
    </row>
    <row r="32" spans="1:27" ht="18" customHeight="1">
      <c r="A32" s="194"/>
      <c r="B32" s="754"/>
      <c r="C32" s="755"/>
      <c r="D32" s="755"/>
      <c r="E32" s="756"/>
      <c r="F32" s="595"/>
      <c r="G32" s="597"/>
      <c r="H32" s="748"/>
      <c r="I32" s="749"/>
      <c r="J32" s="748"/>
      <c r="K32" s="749"/>
      <c r="L32" s="750" t="str">
        <f t="shared" si="0"/>
        <v/>
      </c>
      <c r="M32" s="751"/>
      <c r="N32" s="200" t="s">
        <v>272</v>
      </c>
      <c r="O32" s="752"/>
      <c r="P32" s="753"/>
      <c r="Q32" s="743" t="str">
        <f t="shared" si="1"/>
        <v/>
      </c>
      <c r="R32" s="778"/>
      <c r="S32" s="200" t="s">
        <v>272</v>
      </c>
      <c r="T32" s="757" t="str">
        <f t="shared" si="2"/>
        <v/>
      </c>
      <c r="U32" s="758"/>
      <c r="V32" s="758"/>
      <c r="W32" s="759"/>
      <c r="X32" s="595"/>
      <c r="Y32" s="596"/>
      <c r="Z32" s="597"/>
      <c r="AA32" s="197"/>
    </row>
    <row r="33" spans="1:27" ht="18" customHeight="1">
      <c r="A33" s="194"/>
      <c r="B33" s="745" t="s">
        <v>118</v>
      </c>
      <c r="C33" s="746"/>
      <c r="D33" s="746"/>
      <c r="E33" s="746"/>
      <c r="F33" s="746"/>
      <c r="G33" s="746"/>
      <c r="H33" s="746"/>
      <c r="I33" s="746"/>
      <c r="J33" s="746"/>
      <c r="K33" s="746"/>
      <c r="L33" s="746"/>
      <c r="M33" s="746"/>
      <c r="N33" s="747"/>
      <c r="O33" s="779" t="str">
        <f>IF(O87="","",O87)</f>
        <v/>
      </c>
      <c r="P33" s="780"/>
      <c r="Q33" s="743" t="str">
        <f>IF(Q87="","",Q87)</f>
        <v/>
      </c>
      <c r="R33" s="778"/>
      <c r="S33" s="200" t="s">
        <v>272</v>
      </c>
      <c r="T33" s="757" t="str">
        <f>IF(T87="","",T87)</f>
        <v/>
      </c>
      <c r="U33" s="758"/>
      <c r="V33" s="758"/>
      <c r="W33" s="759"/>
      <c r="X33" s="595"/>
      <c r="Y33" s="596"/>
      <c r="Z33" s="597"/>
      <c r="AA33" s="197"/>
    </row>
    <row r="34" spans="1:27" ht="18" customHeight="1">
      <c r="A34" s="194"/>
      <c r="B34" s="745" t="s">
        <v>140</v>
      </c>
      <c r="C34" s="746"/>
      <c r="D34" s="746"/>
      <c r="E34" s="746"/>
      <c r="F34" s="746"/>
      <c r="G34" s="746"/>
      <c r="H34" s="746"/>
      <c r="I34" s="746"/>
      <c r="J34" s="746"/>
      <c r="K34" s="746"/>
      <c r="L34" s="746"/>
      <c r="M34" s="746"/>
      <c r="N34" s="747"/>
      <c r="O34" s="743" t="str">
        <f>IF(O25="","",SUM(O25:P33))</f>
        <v/>
      </c>
      <c r="P34" s="744"/>
      <c r="Q34" s="741" t="str">
        <f>IF(Q25="","",SUM(Q25:R33))</f>
        <v/>
      </c>
      <c r="R34" s="742"/>
      <c r="S34" s="200" t="s">
        <v>272</v>
      </c>
      <c r="T34" s="757" t="str">
        <f>IF(T25="","",SUM(T25:W33))</f>
        <v/>
      </c>
      <c r="U34" s="758"/>
      <c r="V34" s="758"/>
      <c r="W34" s="759"/>
      <c r="X34" s="595"/>
      <c r="Y34" s="596"/>
      <c r="Z34" s="597"/>
      <c r="AA34" s="197"/>
    </row>
    <row r="35" spans="1:27" ht="18" customHeight="1">
      <c r="A35" s="194"/>
      <c r="AA35" s="197"/>
    </row>
    <row r="36" spans="1:27" ht="18" customHeight="1">
      <c r="A36" s="194"/>
      <c r="B36" s="195"/>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7"/>
    </row>
    <row r="37" spans="1:27" ht="18" customHeight="1">
      <c r="A37" s="194"/>
      <c r="B37" s="401" t="str">
        <f>IF(GENGO="","",GENGO)</f>
        <v>令和</v>
      </c>
      <c r="C37" s="401"/>
      <c r="D37" s="209"/>
      <c r="E37" s="146" t="s">
        <v>142</v>
      </c>
      <c r="F37" s="209"/>
      <c r="G37" s="146" t="s">
        <v>129</v>
      </c>
      <c r="H37" s="209"/>
      <c r="I37" s="146" t="s">
        <v>128</v>
      </c>
      <c r="J37" s="411" t="s">
        <v>676</v>
      </c>
      <c r="K37" s="411"/>
      <c r="L37" s="411"/>
      <c r="M37" s="411"/>
      <c r="N37" s="146" t="s">
        <v>355</v>
      </c>
      <c r="O37" s="88"/>
      <c r="P37" s="146" t="s">
        <v>356</v>
      </c>
      <c r="Q37" s="782" t="s">
        <v>181</v>
      </c>
      <c r="R37" s="782"/>
      <c r="S37" s="782"/>
      <c r="T37" s="782"/>
      <c r="U37" s="782"/>
      <c r="V37" s="782"/>
      <c r="W37" s="782"/>
      <c r="X37" s="782"/>
      <c r="Y37" s="782"/>
      <c r="Z37" s="782"/>
      <c r="AA37" s="197"/>
    </row>
    <row r="38" spans="1:27" ht="18" customHeight="1">
      <c r="A38" s="194"/>
      <c r="B38" s="782" t="s">
        <v>180</v>
      </c>
      <c r="C38" s="782"/>
      <c r="D38" s="782"/>
      <c r="E38" s="782"/>
      <c r="F38" s="782"/>
      <c r="G38" s="782"/>
      <c r="H38" s="782"/>
      <c r="I38" s="782"/>
      <c r="J38" s="782"/>
      <c r="K38" s="782"/>
      <c r="L38" s="782"/>
      <c r="M38" s="782"/>
      <c r="N38" s="782"/>
      <c r="O38" s="782"/>
      <c r="P38" s="782"/>
      <c r="Q38" s="782"/>
      <c r="R38" s="782"/>
      <c r="S38" s="782"/>
      <c r="T38" s="782"/>
      <c r="U38" s="782"/>
      <c r="V38" s="782"/>
      <c r="W38" s="782"/>
      <c r="X38" s="782"/>
      <c r="Y38" s="782"/>
      <c r="Z38" s="782"/>
      <c r="AA38" s="197"/>
    </row>
    <row r="39" spans="1:27" ht="18" customHeight="1">
      <c r="A39" s="194"/>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7"/>
    </row>
    <row r="40" spans="1:27" ht="18" customHeight="1">
      <c r="A40" s="194"/>
      <c r="B40" s="195"/>
      <c r="C40" s="195"/>
      <c r="D40" s="195"/>
      <c r="E40" s="195"/>
      <c r="F40" s="195"/>
      <c r="G40" s="195"/>
      <c r="H40" s="195"/>
      <c r="I40" s="195"/>
      <c r="J40" s="195"/>
      <c r="K40" s="195"/>
      <c r="L40" s="195"/>
      <c r="M40" s="195"/>
      <c r="N40" s="195"/>
      <c r="O40" s="195"/>
      <c r="P40" s="195"/>
      <c r="Q40" s="195"/>
      <c r="R40" s="195"/>
      <c r="S40" s="401" t="str">
        <f>IF(GENGO="","",GENGO)</f>
        <v>令和</v>
      </c>
      <c r="T40" s="401"/>
      <c r="U40" s="209"/>
      <c r="V40" s="146" t="s">
        <v>142</v>
      </c>
      <c r="W40" s="209"/>
      <c r="X40" s="146" t="s">
        <v>129</v>
      </c>
      <c r="Y40" s="209"/>
      <c r="Z40" s="146" t="s">
        <v>128</v>
      </c>
      <c r="AA40" s="197"/>
    </row>
    <row r="41" spans="1:27" ht="18" customHeight="1">
      <c r="A41" s="194"/>
      <c r="B41" s="195"/>
      <c r="C41" s="195"/>
      <c r="D41" s="195"/>
      <c r="E41" s="195"/>
      <c r="F41" s="195"/>
      <c r="G41" s="195"/>
      <c r="H41" s="195"/>
      <c r="I41" s="195"/>
      <c r="J41" s="195"/>
      <c r="O41" s="195"/>
      <c r="P41" s="195"/>
      <c r="Q41" s="195"/>
      <c r="R41" s="195"/>
      <c r="S41" s="201"/>
      <c r="T41" s="201"/>
      <c r="U41" s="76"/>
      <c r="V41" s="146"/>
      <c r="W41" s="76"/>
      <c r="X41" s="146"/>
      <c r="Y41" s="76"/>
      <c r="Z41" s="146"/>
      <c r="AA41" s="197"/>
    </row>
    <row r="42" spans="1:27" ht="18" customHeight="1">
      <c r="A42" s="194"/>
      <c r="B42" s="195"/>
      <c r="C42" s="195"/>
      <c r="D42" s="195"/>
      <c r="E42" s="195"/>
      <c r="F42" s="195"/>
      <c r="G42" s="195"/>
      <c r="H42" s="195"/>
      <c r="I42" s="195"/>
      <c r="J42" s="781" t="s">
        <v>141</v>
      </c>
      <c r="K42" s="781"/>
      <c r="L42" s="781"/>
      <c r="M42" s="781"/>
      <c r="N42" s="781"/>
      <c r="O42" s="781"/>
      <c r="P42" s="684"/>
      <c r="Q42" s="684"/>
      <c r="R42" s="684"/>
      <c r="S42" s="684"/>
      <c r="T42" s="684"/>
      <c r="U42" s="684"/>
      <c r="V42" s="684"/>
      <c r="W42" s="684"/>
      <c r="X42" s="684"/>
      <c r="Y42" s="684"/>
      <c r="Z42" s="146" t="s">
        <v>205</v>
      </c>
      <c r="AA42" s="197"/>
    </row>
    <row r="43" spans="1:27" ht="18" customHeight="1">
      <c r="A43" s="194"/>
      <c r="B43" s="195"/>
      <c r="C43" s="195"/>
      <c r="D43" s="195"/>
      <c r="E43" s="195"/>
      <c r="F43" s="195"/>
      <c r="G43" s="195"/>
      <c r="H43" s="195"/>
      <c r="I43" s="195"/>
      <c r="J43" s="195"/>
      <c r="K43" s="195"/>
      <c r="L43" s="202"/>
      <c r="M43" s="202"/>
      <c r="N43" s="202"/>
      <c r="O43" s="202"/>
      <c r="P43" s="146"/>
      <c r="Q43" s="146"/>
      <c r="R43" s="146"/>
      <c r="S43" s="146"/>
      <c r="T43" s="146"/>
      <c r="U43" s="146"/>
      <c r="V43" s="146"/>
      <c r="W43" s="146"/>
      <c r="X43" s="146"/>
      <c r="Y43" s="146"/>
      <c r="Z43" s="146"/>
      <c r="AA43" s="197"/>
    </row>
    <row r="44" spans="1:27" ht="18" customHeight="1">
      <c r="A44" s="203"/>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5"/>
    </row>
    <row r="45" spans="1:27" ht="18" customHeight="1">
      <c r="A45" s="191"/>
      <c r="B45" s="192"/>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206"/>
    </row>
    <row r="46" spans="1:27" ht="18" customHeight="1">
      <c r="A46" s="194"/>
      <c r="B46" s="760" t="s">
        <v>259</v>
      </c>
      <c r="C46" s="761"/>
      <c r="D46" s="761"/>
      <c r="E46" s="762"/>
      <c r="F46" s="760" t="s">
        <v>331</v>
      </c>
      <c r="G46" s="762"/>
      <c r="H46" s="760" t="s">
        <v>486</v>
      </c>
      <c r="I46" s="762"/>
      <c r="J46" s="760" t="s">
        <v>131</v>
      </c>
      <c r="K46" s="762"/>
      <c r="L46" s="760"/>
      <c r="M46" s="761"/>
      <c r="N46" s="762"/>
      <c r="O46" s="760" t="s">
        <v>184</v>
      </c>
      <c r="P46" s="762"/>
      <c r="Q46" s="760" t="s">
        <v>133</v>
      </c>
      <c r="R46" s="761"/>
      <c r="S46" s="762"/>
      <c r="T46" s="760" t="s">
        <v>136</v>
      </c>
      <c r="U46" s="761"/>
      <c r="V46" s="761"/>
      <c r="W46" s="762"/>
      <c r="X46" s="760" t="s">
        <v>275</v>
      </c>
      <c r="Y46" s="761"/>
      <c r="Z46" s="762"/>
      <c r="AA46" s="197"/>
    </row>
    <row r="47" spans="1:27" ht="18" customHeight="1">
      <c r="A47" s="77"/>
      <c r="B47" s="766"/>
      <c r="C47" s="767"/>
      <c r="D47" s="767"/>
      <c r="E47" s="768"/>
      <c r="F47" s="766"/>
      <c r="G47" s="768"/>
      <c r="H47" s="766" t="s">
        <v>130</v>
      </c>
      <c r="I47" s="768"/>
      <c r="J47" s="766" t="s">
        <v>130</v>
      </c>
      <c r="K47" s="768"/>
      <c r="L47" s="766" t="s">
        <v>132</v>
      </c>
      <c r="M47" s="767"/>
      <c r="N47" s="768"/>
      <c r="O47" s="766" t="s">
        <v>185</v>
      </c>
      <c r="P47" s="768"/>
      <c r="Q47" s="766" t="s">
        <v>132</v>
      </c>
      <c r="R47" s="767"/>
      <c r="S47" s="768"/>
      <c r="T47" s="766" t="s">
        <v>137</v>
      </c>
      <c r="U47" s="774"/>
      <c r="V47" s="774"/>
      <c r="W47" s="775"/>
      <c r="X47" s="766"/>
      <c r="Y47" s="767"/>
      <c r="Z47" s="768"/>
      <c r="AA47" s="78"/>
    </row>
    <row r="48" spans="1:27" ht="18" customHeight="1">
      <c r="A48" s="77"/>
      <c r="B48" s="763"/>
      <c r="C48" s="765"/>
      <c r="D48" s="765"/>
      <c r="E48" s="764"/>
      <c r="F48" s="763"/>
      <c r="G48" s="764"/>
      <c r="H48" s="763" t="s">
        <v>544</v>
      </c>
      <c r="I48" s="764"/>
      <c r="J48" s="763" t="s">
        <v>545</v>
      </c>
      <c r="K48" s="764"/>
      <c r="L48" s="763" t="s">
        <v>134</v>
      </c>
      <c r="M48" s="765"/>
      <c r="N48" s="764"/>
      <c r="O48" s="763" t="s">
        <v>547</v>
      </c>
      <c r="P48" s="764"/>
      <c r="Q48" s="763" t="s">
        <v>135</v>
      </c>
      <c r="R48" s="765"/>
      <c r="S48" s="764"/>
      <c r="T48" s="763" t="s">
        <v>138</v>
      </c>
      <c r="U48" s="765"/>
      <c r="V48" s="765"/>
      <c r="W48" s="764"/>
      <c r="X48" s="763"/>
      <c r="Y48" s="765"/>
      <c r="Z48" s="764"/>
      <c r="AA48" s="78"/>
    </row>
    <row r="49" spans="1:27" ht="18" customHeight="1">
      <c r="A49" s="101"/>
      <c r="B49" s="754"/>
      <c r="C49" s="755"/>
      <c r="D49" s="755"/>
      <c r="E49" s="756"/>
      <c r="F49" s="595"/>
      <c r="G49" s="597"/>
      <c r="H49" s="748"/>
      <c r="I49" s="749"/>
      <c r="J49" s="748"/>
      <c r="K49" s="749"/>
      <c r="L49" s="750" t="str">
        <f>IF(H49="","",ROUNDDOWN(J49/H49*100,1))</f>
        <v/>
      </c>
      <c r="M49" s="751"/>
      <c r="N49" s="200" t="s">
        <v>272</v>
      </c>
      <c r="O49" s="752"/>
      <c r="P49" s="753"/>
      <c r="Q49" s="741" t="str">
        <f>IF(O49="","",ROUNDDOWN(L49*O49,1))</f>
        <v/>
      </c>
      <c r="R49" s="742"/>
      <c r="S49" s="200" t="s">
        <v>272</v>
      </c>
      <c r="T49" s="757" t="str">
        <f>IF(O49="","",$I$17*O49*L49/100)</f>
        <v/>
      </c>
      <c r="U49" s="758"/>
      <c r="V49" s="758"/>
      <c r="W49" s="759"/>
      <c r="X49" s="595"/>
      <c r="Y49" s="596"/>
      <c r="Z49" s="597"/>
      <c r="AA49" s="102"/>
    </row>
    <row r="50" spans="1:27" ht="18" customHeight="1">
      <c r="A50" s="194"/>
      <c r="B50" s="754"/>
      <c r="C50" s="755"/>
      <c r="D50" s="755"/>
      <c r="E50" s="756"/>
      <c r="F50" s="595"/>
      <c r="G50" s="597"/>
      <c r="H50" s="748"/>
      <c r="I50" s="749"/>
      <c r="J50" s="748"/>
      <c r="K50" s="749"/>
      <c r="L50" s="750" t="str">
        <f t="shared" ref="L50:L65" si="3">IF(H50="","",ROUNDDOWN(J50/H50*100,1))</f>
        <v/>
      </c>
      <c r="M50" s="751"/>
      <c r="N50" s="200" t="s">
        <v>272</v>
      </c>
      <c r="O50" s="752"/>
      <c r="P50" s="753"/>
      <c r="Q50" s="741" t="str">
        <f t="shared" ref="Q50:Q65" si="4">IF(O50="","",ROUNDDOWN(L50*O50,1))</f>
        <v/>
      </c>
      <c r="R50" s="742"/>
      <c r="S50" s="200" t="s">
        <v>272</v>
      </c>
      <c r="T50" s="757" t="str">
        <f t="shared" ref="T50:T65" si="5">IF(O50="","",$I$17*O50*L50/100)</f>
        <v/>
      </c>
      <c r="U50" s="758"/>
      <c r="V50" s="758"/>
      <c r="W50" s="759"/>
      <c r="X50" s="595"/>
      <c r="Y50" s="596"/>
      <c r="Z50" s="597"/>
      <c r="AA50" s="197"/>
    </row>
    <row r="51" spans="1:27" ht="18" customHeight="1">
      <c r="A51" s="194"/>
      <c r="B51" s="754"/>
      <c r="C51" s="755"/>
      <c r="D51" s="755"/>
      <c r="E51" s="756"/>
      <c r="F51" s="595"/>
      <c r="G51" s="597"/>
      <c r="H51" s="748"/>
      <c r="I51" s="749"/>
      <c r="J51" s="748"/>
      <c r="K51" s="749"/>
      <c r="L51" s="750" t="str">
        <f t="shared" si="3"/>
        <v/>
      </c>
      <c r="M51" s="751"/>
      <c r="N51" s="200" t="s">
        <v>272</v>
      </c>
      <c r="O51" s="752"/>
      <c r="P51" s="753"/>
      <c r="Q51" s="741" t="str">
        <f t="shared" si="4"/>
        <v/>
      </c>
      <c r="R51" s="742"/>
      <c r="S51" s="200" t="s">
        <v>272</v>
      </c>
      <c r="T51" s="757" t="str">
        <f t="shared" si="5"/>
        <v/>
      </c>
      <c r="U51" s="758"/>
      <c r="V51" s="758"/>
      <c r="W51" s="759"/>
      <c r="X51" s="595"/>
      <c r="Y51" s="596"/>
      <c r="Z51" s="597"/>
      <c r="AA51" s="197"/>
    </row>
    <row r="52" spans="1:27" ht="18" customHeight="1">
      <c r="A52" s="194"/>
      <c r="B52" s="754"/>
      <c r="C52" s="755"/>
      <c r="D52" s="755"/>
      <c r="E52" s="756"/>
      <c r="F52" s="595"/>
      <c r="G52" s="597"/>
      <c r="H52" s="748"/>
      <c r="I52" s="749"/>
      <c r="J52" s="748"/>
      <c r="K52" s="749"/>
      <c r="L52" s="750" t="str">
        <f t="shared" si="3"/>
        <v/>
      </c>
      <c r="M52" s="751"/>
      <c r="N52" s="200" t="s">
        <v>272</v>
      </c>
      <c r="O52" s="752"/>
      <c r="P52" s="753"/>
      <c r="Q52" s="741" t="str">
        <f t="shared" si="4"/>
        <v/>
      </c>
      <c r="R52" s="742"/>
      <c r="S52" s="200" t="s">
        <v>272</v>
      </c>
      <c r="T52" s="757" t="str">
        <f t="shared" si="5"/>
        <v/>
      </c>
      <c r="U52" s="758"/>
      <c r="V52" s="758"/>
      <c r="W52" s="759"/>
      <c r="X52" s="595"/>
      <c r="Y52" s="596"/>
      <c r="Z52" s="597"/>
      <c r="AA52" s="197"/>
    </row>
    <row r="53" spans="1:27" ht="18" customHeight="1">
      <c r="A53" s="194"/>
      <c r="B53" s="754"/>
      <c r="C53" s="755"/>
      <c r="D53" s="755"/>
      <c r="E53" s="756"/>
      <c r="F53" s="595"/>
      <c r="G53" s="597"/>
      <c r="H53" s="748"/>
      <c r="I53" s="749"/>
      <c r="J53" s="748"/>
      <c r="K53" s="749"/>
      <c r="L53" s="750" t="str">
        <f t="shared" si="3"/>
        <v/>
      </c>
      <c r="M53" s="751"/>
      <c r="N53" s="200" t="s">
        <v>272</v>
      </c>
      <c r="O53" s="752"/>
      <c r="P53" s="753"/>
      <c r="Q53" s="741" t="str">
        <f t="shared" si="4"/>
        <v/>
      </c>
      <c r="R53" s="742"/>
      <c r="S53" s="200" t="s">
        <v>272</v>
      </c>
      <c r="T53" s="757" t="str">
        <f t="shared" si="5"/>
        <v/>
      </c>
      <c r="U53" s="758"/>
      <c r="V53" s="758"/>
      <c r="W53" s="759"/>
      <c r="X53" s="595"/>
      <c r="Y53" s="596"/>
      <c r="Z53" s="597"/>
      <c r="AA53" s="197"/>
    </row>
    <row r="54" spans="1:27" ht="18" customHeight="1">
      <c r="A54" s="194"/>
      <c r="B54" s="754"/>
      <c r="C54" s="755"/>
      <c r="D54" s="755"/>
      <c r="E54" s="756"/>
      <c r="F54" s="595"/>
      <c r="G54" s="597"/>
      <c r="H54" s="748"/>
      <c r="I54" s="749"/>
      <c r="J54" s="748"/>
      <c r="K54" s="749"/>
      <c r="L54" s="750" t="str">
        <f t="shared" si="3"/>
        <v/>
      </c>
      <c r="M54" s="751"/>
      <c r="N54" s="200" t="s">
        <v>272</v>
      </c>
      <c r="O54" s="752"/>
      <c r="P54" s="753"/>
      <c r="Q54" s="741" t="str">
        <f t="shared" si="4"/>
        <v/>
      </c>
      <c r="R54" s="742"/>
      <c r="S54" s="200" t="s">
        <v>272</v>
      </c>
      <c r="T54" s="757" t="str">
        <f t="shared" si="5"/>
        <v/>
      </c>
      <c r="U54" s="758"/>
      <c r="V54" s="758"/>
      <c r="W54" s="759"/>
      <c r="X54" s="595"/>
      <c r="Y54" s="596"/>
      <c r="Z54" s="597"/>
      <c r="AA54" s="197"/>
    </row>
    <row r="55" spans="1:27" ht="18" customHeight="1">
      <c r="A55" s="194"/>
      <c r="B55" s="754"/>
      <c r="C55" s="755"/>
      <c r="D55" s="755"/>
      <c r="E55" s="756"/>
      <c r="F55" s="595"/>
      <c r="G55" s="597"/>
      <c r="H55" s="748"/>
      <c r="I55" s="749"/>
      <c r="J55" s="748"/>
      <c r="K55" s="749"/>
      <c r="L55" s="750" t="str">
        <f t="shared" si="3"/>
        <v/>
      </c>
      <c r="M55" s="751"/>
      <c r="N55" s="200" t="s">
        <v>272</v>
      </c>
      <c r="O55" s="752"/>
      <c r="P55" s="753"/>
      <c r="Q55" s="741" t="str">
        <f t="shared" si="4"/>
        <v/>
      </c>
      <c r="R55" s="742"/>
      <c r="S55" s="200" t="s">
        <v>272</v>
      </c>
      <c r="T55" s="757" t="str">
        <f t="shared" si="5"/>
        <v/>
      </c>
      <c r="U55" s="758"/>
      <c r="V55" s="758"/>
      <c r="W55" s="759"/>
      <c r="X55" s="595"/>
      <c r="Y55" s="596"/>
      <c r="Z55" s="597"/>
      <c r="AA55" s="197"/>
    </row>
    <row r="56" spans="1:27" ht="18" customHeight="1">
      <c r="A56" s="194"/>
      <c r="B56" s="754"/>
      <c r="C56" s="755"/>
      <c r="D56" s="755"/>
      <c r="E56" s="756"/>
      <c r="F56" s="595"/>
      <c r="G56" s="597"/>
      <c r="H56" s="748"/>
      <c r="I56" s="749"/>
      <c r="J56" s="748"/>
      <c r="K56" s="749"/>
      <c r="L56" s="750" t="str">
        <f t="shared" si="3"/>
        <v/>
      </c>
      <c r="M56" s="751"/>
      <c r="N56" s="200" t="s">
        <v>272</v>
      </c>
      <c r="O56" s="752"/>
      <c r="P56" s="753"/>
      <c r="Q56" s="741" t="str">
        <f t="shared" si="4"/>
        <v/>
      </c>
      <c r="R56" s="742"/>
      <c r="S56" s="200" t="s">
        <v>272</v>
      </c>
      <c r="T56" s="757" t="str">
        <f t="shared" si="5"/>
        <v/>
      </c>
      <c r="U56" s="758"/>
      <c r="V56" s="758"/>
      <c r="W56" s="759"/>
      <c r="X56" s="595"/>
      <c r="Y56" s="596"/>
      <c r="Z56" s="597"/>
      <c r="AA56" s="197"/>
    </row>
    <row r="57" spans="1:27" ht="18" customHeight="1">
      <c r="A57" s="194"/>
      <c r="B57" s="754"/>
      <c r="C57" s="755"/>
      <c r="D57" s="755"/>
      <c r="E57" s="756"/>
      <c r="F57" s="595"/>
      <c r="G57" s="597"/>
      <c r="H57" s="748"/>
      <c r="I57" s="749"/>
      <c r="J57" s="748"/>
      <c r="K57" s="749"/>
      <c r="L57" s="750" t="str">
        <f t="shared" si="3"/>
        <v/>
      </c>
      <c r="M57" s="751"/>
      <c r="N57" s="200" t="s">
        <v>272</v>
      </c>
      <c r="O57" s="752"/>
      <c r="P57" s="753"/>
      <c r="Q57" s="741" t="str">
        <f t="shared" si="4"/>
        <v/>
      </c>
      <c r="R57" s="742"/>
      <c r="S57" s="200" t="s">
        <v>272</v>
      </c>
      <c r="T57" s="757" t="str">
        <f t="shared" si="5"/>
        <v/>
      </c>
      <c r="U57" s="758"/>
      <c r="V57" s="758"/>
      <c r="W57" s="759"/>
      <c r="X57" s="595"/>
      <c r="Y57" s="596"/>
      <c r="Z57" s="597"/>
      <c r="AA57" s="197"/>
    </row>
    <row r="58" spans="1:27" ht="18" customHeight="1">
      <c r="A58" s="194"/>
      <c r="B58" s="754"/>
      <c r="C58" s="755"/>
      <c r="D58" s="755"/>
      <c r="E58" s="756"/>
      <c r="F58" s="595"/>
      <c r="G58" s="597"/>
      <c r="H58" s="748"/>
      <c r="I58" s="749"/>
      <c r="J58" s="748"/>
      <c r="K58" s="749"/>
      <c r="L58" s="750" t="str">
        <f t="shared" si="3"/>
        <v/>
      </c>
      <c r="M58" s="751"/>
      <c r="N58" s="200" t="s">
        <v>272</v>
      </c>
      <c r="O58" s="752"/>
      <c r="P58" s="753"/>
      <c r="Q58" s="741" t="str">
        <f t="shared" si="4"/>
        <v/>
      </c>
      <c r="R58" s="742"/>
      <c r="S58" s="200" t="s">
        <v>272</v>
      </c>
      <c r="T58" s="757" t="str">
        <f t="shared" si="5"/>
        <v/>
      </c>
      <c r="U58" s="758"/>
      <c r="V58" s="758"/>
      <c r="W58" s="759"/>
      <c r="X58" s="595"/>
      <c r="Y58" s="596"/>
      <c r="Z58" s="597"/>
      <c r="AA58" s="197"/>
    </row>
    <row r="59" spans="1:27" ht="18" customHeight="1">
      <c r="A59" s="194"/>
      <c r="B59" s="754"/>
      <c r="C59" s="755"/>
      <c r="D59" s="755"/>
      <c r="E59" s="756"/>
      <c r="F59" s="595"/>
      <c r="G59" s="597"/>
      <c r="H59" s="748"/>
      <c r="I59" s="749"/>
      <c r="J59" s="748"/>
      <c r="K59" s="749"/>
      <c r="L59" s="750" t="str">
        <f t="shared" si="3"/>
        <v/>
      </c>
      <c r="M59" s="751"/>
      <c r="N59" s="200" t="s">
        <v>272</v>
      </c>
      <c r="O59" s="752"/>
      <c r="P59" s="753"/>
      <c r="Q59" s="741" t="str">
        <f t="shared" si="4"/>
        <v/>
      </c>
      <c r="R59" s="742"/>
      <c r="S59" s="200" t="s">
        <v>272</v>
      </c>
      <c r="T59" s="757" t="str">
        <f t="shared" si="5"/>
        <v/>
      </c>
      <c r="U59" s="758"/>
      <c r="V59" s="758"/>
      <c r="W59" s="759"/>
      <c r="X59" s="595"/>
      <c r="Y59" s="596"/>
      <c r="Z59" s="597"/>
      <c r="AA59" s="197"/>
    </row>
    <row r="60" spans="1:27" ht="18" customHeight="1">
      <c r="A60" s="194"/>
      <c r="B60" s="754"/>
      <c r="C60" s="755"/>
      <c r="D60" s="755"/>
      <c r="E60" s="756"/>
      <c r="F60" s="595"/>
      <c r="G60" s="597"/>
      <c r="H60" s="748"/>
      <c r="I60" s="749"/>
      <c r="J60" s="748"/>
      <c r="K60" s="749"/>
      <c r="L60" s="750" t="str">
        <f t="shared" si="3"/>
        <v/>
      </c>
      <c r="M60" s="751"/>
      <c r="N60" s="200" t="s">
        <v>272</v>
      </c>
      <c r="O60" s="752"/>
      <c r="P60" s="753"/>
      <c r="Q60" s="741" t="str">
        <f t="shared" si="4"/>
        <v/>
      </c>
      <c r="R60" s="742"/>
      <c r="S60" s="200" t="s">
        <v>272</v>
      </c>
      <c r="T60" s="757" t="str">
        <f t="shared" si="5"/>
        <v/>
      </c>
      <c r="U60" s="758"/>
      <c r="V60" s="758"/>
      <c r="W60" s="759"/>
      <c r="X60" s="595"/>
      <c r="Y60" s="596"/>
      <c r="Z60" s="597"/>
      <c r="AA60" s="197"/>
    </row>
    <row r="61" spans="1:27" ht="18" customHeight="1">
      <c r="A61" s="194"/>
      <c r="B61" s="754"/>
      <c r="C61" s="755"/>
      <c r="D61" s="755"/>
      <c r="E61" s="756"/>
      <c r="F61" s="595"/>
      <c r="G61" s="597"/>
      <c r="H61" s="748"/>
      <c r="I61" s="749"/>
      <c r="J61" s="748"/>
      <c r="K61" s="749"/>
      <c r="L61" s="750" t="str">
        <f t="shared" si="3"/>
        <v/>
      </c>
      <c r="M61" s="751"/>
      <c r="N61" s="200" t="s">
        <v>272</v>
      </c>
      <c r="O61" s="752"/>
      <c r="P61" s="753"/>
      <c r="Q61" s="741" t="str">
        <f t="shared" si="4"/>
        <v/>
      </c>
      <c r="R61" s="742"/>
      <c r="S61" s="200" t="s">
        <v>272</v>
      </c>
      <c r="T61" s="757" t="str">
        <f t="shared" si="5"/>
        <v/>
      </c>
      <c r="U61" s="758"/>
      <c r="V61" s="758"/>
      <c r="W61" s="759"/>
      <c r="X61" s="595"/>
      <c r="Y61" s="596"/>
      <c r="Z61" s="597"/>
      <c r="AA61" s="197"/>
    </row>
    <row r="62" spans="1:27" ht="18" customHeight="1">
      <c r="A62" s="194"/>
      <c r="B62" s="754"/>
      <c r="C62" s="755"/>
      <c r="D62" s="755"/>
      <c r="E62" s="756"/>
      <c r="F62" s="595"/>
      <c r="G62" s="597"/>
      <c r="H62" s="748"/>
      <c r="I62" s="749"/>
      <c r="J62" s="748"/>
      <c r="K62" s="749"/>
      <c r="L62" s="750" t="str">
        <f t="shared" si="3"/>
        <v/>
      </c>
      <c r="M62" s="751"/>
      <c r="N62" s="200" t="s">
        <v>272</v>
      </c>
      <c r="O62" s="752"/>
      <c r="P62" s="753"/>
      <c r="Q62" s="741" t="str">
        <f t="shared" si="4"/>
        <v/>
      </c>
      <c r="R62" s="742"/>
      <c r="S62" s="200" t="s">
        <v>272</v>
      </c>
      <c r="T62" s="757" t="str">
        <f t="shared" si="5"/>
        <v/>
      </c>
      <c r="U62" s="758"/>
      <c r="V62" s="758"/>
      <c r="W62" s="759"/>
      <c r="X62" s="595"/>
      <c r="Y62" s="596"/>
      <c r="Z62" s="597"/>
      <c r="AA62" s="197"/>
    </row>
    <row r="63" spans="1:27" ht="18" customHeight="1">
      <c r="A63" s="194"/>
      <c r="B63" s="754"/>
      <c r="C63" s="755"/>
      <c r="D63" s="755"/>
      <c r="E63" s="756"/>
      <c r="F63" s="595"/>
      <c r="G63" s="597"/>
      <c r="H63" s="748"/>
      <c r="I63" s="749"/>
      <c r="J63" s="748"/>
      <c r="K63" s="749"/>
      <c r="L63" s="750" t="str">
        <f t="shared" si="3"/>
        <v/>
      </c>
      <c r="M63" s="751"/>
      <c r="N63" s="200" t="s">
        <v>272</v>
      </c>
      <c r="O63" s="752"/>
      <c r="P63" s="753"/>
      <c r="Q63" s="741" t="str">
        <f t="shared" si="4"/>
        <v/>
      </c>
      <c r="R63" s="742"/>
      <c r="S63" s="200" t="s">
        <v>272</v>
      </c>
      <c r="T63" s="757" t="str">
        <f t="shared" si="5"/>
        <v/>
      </c>
      <c r="U63" s="758"/>
      <c r="V63" s="758"/>
      <c r="W63" s="759"/>
      <c r="X63" s="595"/>
      <c r="Y63" s="596"/>
      <c r="Z63" s="597"/>
      <c r="AA63" s="197"/>
    </row>
    <row r="64" spans="1:27" ht="18" customHeight="1">
      <c r="A64" s="194"/>
      <c r="B64" s="754"/>
      <c r="C64" s="755"/>
      <c r="D64" s="755"/>
      <c r="E64" s="756"/>
      <c r="F64" s="595"/>
      <c r="G64" s="597"/>
      <c r="H64" s="748"/>
      <c r="I64" s="749"/>
      <c r="J64" s="748"/>
      <c r="K64" s="749"/>
      <c r="L64" s="750" t="str">
        <f t="shared" si="3"/>
        <v/>
      </c>
      <c r="M64" s="751"/>
      <c r="N64" s="200" t="s">
        <v>272</v>
      </c>
      <c r="O64" s="752"/>
      <c r="P64" s="753"/>
      <c r="Q64" s="741" t="str">
        <f t="shared" si="4"/>
        <v/>
      </c>
      <c r="R64" s="742"/>
      <c r="S64" s="200" t="s">
        <v>272</v>
      </c>
      <c r="T64" s="757" t="str">
        <f t="shared" si="5"/>
        <v/>
      </c>
      <c r="U64" s="758"/>
      <c r="V64" s="758"/>
      <c r="W64" s="759"/>
      <c r="X64" s="595"/>
      <c r="Y64" s="596"/>
      <c r="Z64" s="597"/>
      <c r="AA64" s="197"/>
    </row>
    <row r="65" spans="1:27" ht="18" customHeight="1">
      <c r="A65" s="194"/>
      <c r="B65" s="754"/>
      <c r="C65" s="755"/>
      <c r="D65" s="755"/>
      <c r="E65" s="756"/>
      <c r="F65" s="595"/>
      <c r="G65" s="597"/>
      <c r="H65" s="748"/>
      <c r="I65" s="749"/>
      <c r="J65" s="748"/>
      <c r="K65" s="749"/>
      <c r="L65" s="750" t="str">
        <f t="shared" si="3"/>
        <v/>
      </c>
      <c r="M65" s="751"/>
      <c r="N65" s="200" t="s">
        <v>272</v>
      </c>
      <c r="O65" s="752"/>
      <c r="P65" s="753"/>
      <c r="Q65" s="741" t="str">
        <f t="shared" si="4"/>
        <v/>
      </c>
      <c r="R65" s="742"/>
      <c r="S65" s="200" t="s">
        <v>272</v>
      </c>
      <c r="T65" s="757" t="str">
        <f t="shared" si="5"/>
        <v/>
      </c>
      <c r="U65" s="758"/>
      <c r="V65" s="758"/>
      <c r="W65" s="759"/>
      <c r="X65" s="595"/>
      <c r="Y65" s="596"/>
      <c r="Z65" s="597"/>
      <c r="AA65" s="197"/>
    </row>
    <row r="66" spans="1:27" ht="18" customHeight="1">
      <c r="A66" s="194"/>
      <c r="B66" s="754"/>
      <c r="C66" s="755"/>
      <c r="D66" s="755"/>
      <c r="E66" s="756"/>
      <c r="F66" s="595"/>
      <c r="G66" s="597"/>
      <c r="H66" s="748"/>
      <c r="I66" s="749"/>
      <c r="J66" s="748"/>
      <c r="K66" s="749"/>
      <c r="L66" s="750" t="str">
        <f t="shared" ref="L66:L86" si="6">IF(H66="","",ROUNDDOWN(J66/H66*100,1))</f>
        <v/>
      </c>
      <c r="M66" s="751"/>
      <c r="N66" s="200" t="s">
        <v>272</v>
      </c>
      <c r="O66" s="752"/>
      <c r="P66" s="753"/>
      <c r="Q66" s="741" t="str">
        <f t="shared" ref="Q66:Q86" si="7">IF(O66="","",ROUNDDOWN(L66*O66,1))</f>
        <v/>
      </c>
      <c r="R66" s="742"/>
      <c r="S66" s="200" t="s">
        <v>272</v>
      </c>
      <c r="T66" s="757" t="str">
        <f t="shared" ref="T66:T86" si="8">IF(O66="","",$I$17*O66*L66/100)</f>
        <v/>
      </c>
      <c r="U66" s="758"/>
      <c r="V66" s="758"/>
      <c r="W66" s="759"/>
      <c r="X66" s="595"/>
      <c r="Y66" s="596"/>
      <c r="Z66" s="597"/>
      <c r="AA66" s="197"/>
    </row>
    <row r="67" spans="1:27" ht="18" customHeight="1">
      <c r="A67" s="194"/>
      <c r="B67" s="754"/>
      <c r="C67" s="755"/>
      <c r="D67" s="755"/>
      <c r="E67" s="756"/>
      <c r="F67" s="595"/>
      <c r="G67" s="597"/>
      <c r="H67" s="748"/>
      <c r="I67" s="749"/>
      <c r="J67" s="748"/>
      <c r="K67" s="749"/>
      <c r="L67" s="750" t="str">
        <f t="shared" si="6"/>
        <v/>
      </c>
      <c r="M67" s="751"/>
      <c r="N67" s="200" t="s">
        <v>272</v>
      </c>
      <c r="O67" s="752"/>
      <c r="P67" s="753"/>
      <c r="Q67" s="741" t="str">
        <f t="shared" si="7"/>
        <v/>
      </c>
      <c r="R67" s="742"/>
      <c r="S67" s="200" t="s">
        <v>272</v>
      </c>
      <c r="T67" s="757" t="str">
        <f t="shared" si="8"/>
        <v/>
      </c>
      <c r="U67" s="758"/>
      <c r="V67" s="758"/>
      <c r="W67" s="759"/>
      <c r="X67" s="595"/>
      <c r="Y67" s="596"/>
      <c r="Z67" s="597"/>
      <c r="AA67" s="197"/>
    </row>
    <row r="68" spans="1:27" ht="18" customHeight="1">
      <c r="A68" s="194"/>
      <c r="B68" s="754"/>
      <c r="C68" s="755"/>
      <c r="D68" s="755"/>
      <c r="E68" s="756"/>
      <c r="F68" s="595"/>
      <c r="G68" s="597"/>
      <c r="H68" s="748"/>
      <c r="I68" s="749"/>
      <c r="J68" s="748"/>
      <c r="K68" s="749"/>
      <c r="L68" s="750" t="str">
        <f t="shared" si="6"/>
        <v/>
      </c>
      <c r="M68" s="751"/>
      <c r="N68" s="200" t="s">
        <v>272</v>
      </c>
      <c r="O68" s="752"/>
      <c r="P68" s="753"/>
      <c r="Q68" s="741" t="str">
        <f t="shared" si="7"/>
        <v/>
      </c>
      <c r="R68" s="742"/>
      <c r="S68" s="200" t="s">
        <v>272</v>
      </c>
      <c r="T68" s="757" t="str">
        <f t="shared" si="8"/>
        <v/>
      </c>
      <c r="U68" s="758"/>
      <c r="V68" s="758"/>
      <c r="W68" s="759"/>
      <c r="X68" s="595"/>
      <c r="Y68" s="596"/>
      <c r="Z68" s="597"/>
      <c r="AA68" s="197"/>
    </row>
    <row r="69" spans="1:27" ht="18" customHeight="1">
      <c r="A69" s="194"/>
      <c r="B69" s="754"/>
      <c r="C69" s="755"/>
      <c r="D69" s="755"/>
      <c r="E69" s="756"/>
      <c r="F69" s="595"/>
      <c r="G69" s="597"/>
      <c r="H69" s="748"/>
      <c r="I69" s="749"/>
      <c r="J69" s="748"/>
      <c r="K69" s="749"/>
      <c r="L69" s="750" t="str">
        <f t="shared" si="6"/>
        <v/>
      </c>
      <c r="M69" s="751"/>
      <c r="N69" s="200" t="s">
        <v>272</v>
      </c>
      <c r="O69" s="752"/>
      <c r="P69" s="753"/>
      <c r="Q69" s="741" t="str">
        <f t="shared" si="7"/>
        <v/>
      </c>
      <c r="R69" s="742"/>
      <c r="S69" s="200" t="s">
        <v>272</v>
      </c>
      <c r="T69" s="757" t="str">
        <f t="shared" si="8"/>
        <v/>
      </c>
      <c r="U69" s="758"/>
      <c r="V69" s="758"/>
      <c r="W69" s="759"/>
      <c r="X69" s="595"/>
      <c r="Y69" s="596"/>
      <c r="Z69" s="597"/>
      <c r="AA69" s="197"/>
    </row>
    <row r="70" spans="1:27" ht="18" customHeight="1">
      <c r="A70" s="194"/>
      <c r="B70" s="754"/>
      <c r="C70" s="755"/>
      <c r="D70" s="755"/>
      <c r="E70" s="756"/>
      <c r="F70" s="595"/>
      <c r="G70" s="597"/>
      <c r="H70" s="748"/>
      <c r="I70" s="749"/>
      <c r="J70" s="748"/>
      <c r="K70" s="749"/>
      <c r="L70" s="750" t="str">
        <f t="shared" si="6"/>
        <v/>
      </c>
      <c r="M70" s="751"/>
      <c r="N70" s="200" t="s">
        <v>272</v>
      </c>
      <c r="O70" s="752"/>
      <c r="P70" s="753"/>
      <c r="Q70" s="741" t="str">
        <f t="shared" si="7"/>
        <v/>
      </c>
      <c r="R70" s="742"/>
      <c r="S70" s="200" t="s">
        <v>272</v>
      </c>
      <c r="T70" s="757" t="str">
        <f t="shared" si="8"/>
        <v/>
      </c>
      <c r="U70" s="758"/>
      <c r="V70" s="758"/>
      <c r="W70" s="759"/>
      <c r="X70" s="595"/>
      <c r="Y70" s="596"/>
      <c r="Z70" s="597"/>
      <c r="AA70" s="197"/>
    </row>
    <row r="71" spans="1:27" ht="18" customHeight="1">
      <c r="A71" s="194"/>
      <c r="B71" s="754"/>
      <c r="C71" s="755"/>
      <c r="D71" s="755"/>
      <c r="E71" s="756"/>
      <c r="F71" s="595"/>
      <c r="G71" s="597"/>
      <c r="H71" s="748"/>
      <c r="I71" s="749"/>
      <c r="J71" s="748"/>
      <c r="K71" s="749"/>
      <c r="L71" s="750" t="str">
        <f t="shared" si="6"/>
        <v/>
      </c>
      <c r="M71" s="751"/>
      <c r="N71" s="200" t="s">
        <v>272</v>
      </c>
      <c r="O71" s="752"/>
      <c r="P71" s="753"/>
      <c r="Q71" s="741" t="str">
        <f t="shared" si="7"/>
        <v/>
      </c>
      <c r="R71" s="742"/>
      <c r="S71" s="200" t="s">
        <v>272</v>
      </c>
      <c r="T71" s="757" t="str">
        <f t="shared" si="8"/>
        <v/>
      </c>
      <c r="U71" s="758"/>
      <c r="V71" s="758"/>
      <c r="W71" s="759"/>
      <c r="X71" s="595"/>
      <c r="Y71" s="596"/>
      <c r="Z71" s="597"/>
      <c r="AA71" s="197"/>
    </row>
    <row r="72" spans="1:27" ht="18" customHeight="1">
      <c r="A72" s="194"/>
      <c r="B72" s="754"/>
      <c r="C72" s="755"/>
      <c r="D72" s="755"/>
      <c r="E72" s="756"/>
      <c r="F72" s="595"/>
      <c r="G72" s="597"/>
      <c r="H72" s="748"/>
      <c r="I72" s="749"/>
      <c r="J72" s="748"/>
      <c r="K72" s="749"/>
      <c r="L72" s="750" t="str">
        <f t="shared" si="6"/>
        <v/>
      </c>
      <c r="M72" s="751"/>
      <c r="N72" s="200" t="s">
        <v>272</v>
      </c>
      <c r="O72" s="752"/>
      <c r="P72" s="753"/>
      <c r="Q72" s="741" t="str">
        <f t="shared" si="7"/>
        <v/>
      </c>
      <c r="R72" s="742"/>
      <c r="S72" s="200" t="s">
        <v>272</v>
      </c>
      <c r="T72" s="757" t="str">
        <f t="shared" si="8"/>
        <v/>
      </c>
      <c r="U72" s="758"/>
      <c r="V72" s="758"/>
      <c r="W72" s="759"/>
      <c r="X72" s="595"/>
      <c r="Y72" s="596"/>
      <c r="Z72" s="597"/>
      <c r="AA72" s="197"/>
    </row>
    <row r="73" spans="1:27" ht="18" customHeight="1">
      <c r="A73" s="194"/>
      <c r="B73" s="754"/>
      <c r="C73" s="755"/>
      <c r="D73" s="755"/>
      <c r="E73" s="756"/>
      <c r="F73" s="595"/>
      <c r="G73" s="597"/>
      <c r="H73" s="748"/>
      <c r="I73" s="749"/>
      <c r="J73" s="748"/>
      <c r="K73" s="749"/>
      <c r="L73" s="750" t="str">
        <f t="shared" si="6"/>
        <v/>
      </c>
      <c r="M73" s="751"/>
      <c r="N73" s="200" t="s">
        <v>272</v>
      </c>
      <c r="O73" s="752"/>
      <c r="P73" s="753"/>
      <c r="Q73" s="741" t="str">
        <f t="shared" si="7"/>
        <v/>
      </c>
      <c r="R73" s="742"/>
      <c r="S73" s="200" t="s">
        <v>272</v>
      </c>
      <c r="T73" s="757" t="str">
        <f t="shared" si="8"/>
        <v/>
      </c>
      <c r="U73" s="758"/>
      <c r="V73" s="758"/>
      <c r="W73" s="759"/>
      <c r="X73" s="595"/>
      <c r="Y73" s="596"/>
      <c r="Z73" s="597"/>
      <c r="AA73" s="197"/>
    </row>
    <row r="74" spans="1:27" ht="18" customHeight="1">
      <c r="A74" s="194"/>
      <c r="B74" s="754"/>
      <c r="C74" s="755"/>
      <c r="D74" s="755"/>
      <c r="E74" s="756"/>
      <c r="F74" s="595"/>
      <c r="G74" s="597"/>
      <c r="H74" s="748"/>
      <c r="I74" s="749"/>
      <c r="J74" s="748"/>
      <c r="K74" s="749"/>
      <c r="L74" s="750" t="str">
        <f t="shared" si="6"/>
        <v/>
      </c>
      <c r="M74" s="751"/>
      <c r="N74" s="200" t="s">
        <v>272</v>
      </c>
      <c r="O74" s="752"/>
      <c r="P74" s="753"/>
      <c r="Q74" s="741" t="str">
        <f t="shared" si="7"/>
        <v/>
      </c>
      <c r="R74" s="742"/>
      <c r="S74" s="200" t="s">
        <v>272</v>
      </c>
      <c r="T74" s="757" t="str">
        <f t="shared" si="8"/>
        <v/>
      </c>
      <c r="U74" s="758"/>
      <c r="V74" s="758"/>
      <c r="W74" s="759"/>
      <c r="X74" s="595"/>
      <c r="Y74" s="596"/>
      <c r="Z74" s="597"/>
      <c r="AA74" s="197"/>
    </row>
    <row r="75" spans="1:27" ht="18" customHeight="1">
      <c r="A75" s="194"/>
      <c r="B75" s="754"/>
      <c r="C75" s="755"/>
      <c r="D75" s="755"/>
      <c r="E75" s="756"/>
      <c r="F75" s="595"/>
      <c r="G75" s="597"/>
      <c r="H75" s="748"/>
      <c r="I75" s="749"/>
      <c r="J75" s="748"/>
      <c r="K75" s="749"/>
      <c r="L75" s="750" t="str">
        <f t="shared" si="6"/>
        <v/>
      </c>
      <c r="M75" s="751"/>
      <c r="N75" s="200" t="s">
        <v>272</v>
      </c>
      <c r="O75" s="752"/>
      <c r="P75" s="753"/>
      <c r="Q75" s="741" t="str">
        <f t="shared" si="7"/>
        <v/>
      </c>
      <c r="R75" s="742"/>
      <c r="S75" s="200" t="s">
        <v>272</v>
      </c>
      <c r="T75" s="757" t="str">
        <f t="shared" si="8"/>
        <v/>
      </c>
      <c r="U75" s="758"/>
      <c r="V75" s="758"/>
      <c r="W75" s="759"/>
      <c r="X75" s="595"/>
      <c r="Y75" s="596"/>
      <c r="Z75" s="597"/>
      <c r="AA75" s="197"/>
    </row>
    <row r="76" spans="1:27" ht="18" customHeight="1">
      <c r="A76" s="194"/>
      <c r="B76" s="754"/>
      <c r="C76" s="755"/>
      <c r="D76" s="755"/>
      <c r="E76" s="756"/>
      <c r="F76" s="595"/>
      <c r="G76" s="597"/>
      <c r="H76" s="748"/>
      <c r="I76" s="749"/>
      <c r="J76" s="748"/>
      <c r="K76" s="749"/>
      <c r="L76" s="750" t="str">
        <f t="shared" si="6"/>
        <v/>
      </c>
      <c r="M76" s="751"/>
      <c r="N76" s="200" t="s">
        <v>272</v>
      </c>
      <c r="O76" s="752"/>
      <c r="P76" s="753"/>
      <c r="Q76" s="741" t="str">
        <f t="shared" si="7"/>
        <v/>
      </c>
      <c r="R76" s="742"/>
      <c r="S76" s="200" t="s">
        <v>272</v>
      </c>
      <c r="T76" s="757" t="str">
        <f t="shared" si="8"/>
        <v/>
      </c>
      <c r="U76" s="758"/>
      <c r="V76" s="758"/>
      <c r="W76" s="759"/>
      <c r="X76" s="595"/>
      <c r="Y76" s="596"/>
      <c r="Z76" s="597"/>
      <c r="AA76" s="197"/>
    </row>
    <row r="77" spans="1:27" ht="18" customHeight="1">
      <c r="A77" s="194"/>
      <c r="B77" s="754"/>
      <c r="C77" s="755"/>
      <c r="D77" s="755"/>
      <c r="E77" s="756"/>
      <c r="F77" s="595"/>
      <c r="G77" s="597"/>
      <c r="H77" s="748"/>
      <c r="I77" s="749"/>
      <c r="J77" s="748"/>
      <c r="K77" s="749"/>
      <c r="L77" s="750" t="str">
        <f t="shared" si="6"/>
        <v/>
      </c>
      <c r="M77" s="751"/>
      <c r="N77" s="200" t="s">
        <v>272</v>
      </c>
      <c r="O77" s="752"/>
      <c r="P77" s="753"/>
      <c r="Q77" s="741" t="str">
        <f t="shared" si="7"/>
        <v/>
      </c>
      <c r="R77" s="742"/>
      <c r="S77" s="200" t="s">
        <v>272</v>
      </c>
      <c r="T77" s="757" t="str">
        <f t="shared" si="8"/>
        <v/>
      </c>
      <c r="U77" s="758"/>
      <c r="V77" s="758"/>
      <c r="W77" s="759"/>
      <c r="X77" s="595"/>
      <c r="Y77" s="596"/>
      <c r="Z77" s="597"/>
      <c r="AA77" s="197"/>
    </row>
    <row r="78" spans="1:27" ht="18" customHeight="1">
      <c r="A78" s="194"/>
      <c r="B78" s="754"/>
      <c r="C78" s="755"/>
      <c r="D78" s="755"/>
      <c r="E78" s="756"/>
      <c r="F78" s="595"/>
      <c r="G78" s="597"/>
      <c r="H78" s="748"/>
      <c r="I78" s="749"/>
      <c r="J78" s="748"/>
      <c r="K78" s="749"/>
      <c r="L78" s="750" t="str">
        <f t="shared" si="6"/>
        <v/>
      </c>
      <c r="M78" s="751"/>
      <c r="N78" s="200" t="s">
        <v>272</v>
      </c>
      <c r="O78" s="752"/>
      <c r="P78" s="753"/>
      <c r="Q78" s="741" t="str">
        <f t="shared" si="7"/>
        <v/>
      </c>
      <c r="R78" s="742"/>
      <c r="S78" s="200" t="s">
        <v>272</v>
      </c>
      <c r="T78" s="757" t="str">
        <f t="shared" si="8"/>
        <v/>
      </c>
      <c r="U78" s="758"/>
      <c r="V78" s="758"/>
      <c r="W78" s="759"/>
      <c r="X78" s="595"/>
      <c r="Y78" s="596"/>
      <c r="Z78" s="597"/>
      <c r="AA78" s="197"/>
    </row>
    <row r="79" spans="1:27" ht="18" customHeight="1">
      <c r="A79" s="194"/>
      <c r="B79" s="754"/>
      <c r="C79" s="755"/>
      <c r="D79" s="755"/>
      <c r="E79" s="756"/>
      <c r="F79" s="595"/>
      <c r="G79" s="597"/>
      <c r="H79" s="748"/>
      <c r="I79" s="749"/>
      <c r="J79" s="748"/>
      <c r="K79" s="749"/>
      <c r="L79" s="750" t="str">
        <f t="shared" si="6"/>
        <v/>
      </c>
      <c r="M79" s="751"/>
      <c r="N79" s="200" t="s">
        <v>272</v>
      </c>
      <c r="O79" s="752"/>
      <c r="P79" s="753"/>
      <c r="Q79" s="741" t="str">
        <f t="shared" si="7"/>
        <v/>
      </c>
      <c r="R79" s="742"/>
      <c r="S79" s="200" t="s">
        <v>272</v>
      </c>
      <c r="T79" s="757" t="str">
        <f t="shared" si="8"/>
        <v/>
      </c>
      <c r="U79" s="758"/>
      <c r="V79" s="758"/>
      <c r="W79" s="759"/>
      <c r="X79" s="595"/>
      <c r="Y79" s="596"/>
      <c r="Z79" s="597"/>
      <c r="AA79" s="197"/>
    </row>
    <row r="80" spans="1:27" ht="18" customHeight="1">
      <c r="A80" s="194"/>
      <c r="B80" s="754"/>
      <c r="C80" s="755"/>
      <c r="D80" s="755"/>
      <c r="E80" s="756"/>
      <c r="F80" s="595"/>
      <c r="G80" s="597"/>
      <c r="H80" s="748"/>
      <c r="I80" s="749"/>
      <c r="J80" s="748"/>
      <c r="K80" s="749"/>
      <c r="L80" s="750" t="str">
        <f t="shared" si="6"/>
        <v/>
      </c>
      <c r="M80" s="751"/>
      <c r="N80" s="200" t="s">
        <v>272</v>
      </c>
      <c r="O80" s="752"/>
      <c r="P80" s="753"/>
      <c r="Q80" s="741" t="str">
        <f t="shared" si="7"/>
        <v/>
      </c>
      <c r="R80" s="742"/>
      <c r="S80" s="200" t="s">
        <v>272</v>
      </c>
      <c r="T80" s="757" t="str">
        <f t="shared" si="8"/>
        <v/>
      </c>
      <c r="U80" s="758"/>
      <c r="V80" s="758"/>
      <c r="W80" s="759"/>
      <c r="X80" s="595"/>
      <c r="Y80" s="596"/>
      <c r="Z80" s="597"/>
      <c r="AA80" s="197"/>
    </row>
    <row r="81" spans="1:27" ht="18" customHeight="1">
      <c r="A81" s="194"/>
      <c r="B81" s="754"/>
      <c r="C81" s="755"/>
      <c r="D81" s="755"/>
      <c r="E81" s="756"/>
      <c r="F81" s="595"/>
      <c r="G81" s="597"/>
      <c r="H81" s="748"/>
      <c r="I81" s="749"/>
      <c r="J81" s="748"/>
      <c r="K81" s="749"/>
      <c r="L81" s="750" t="str">
        <f t="shared" si="6"/>
        <v/>
      </c>
      <c r="M81" s="751"/>
      <c r="N81" s="200" t="s">
        <v>272</v>
      </c>
      <c r="O81" s="752"/>
      <c r="P81" s="753"/>
      <c r="Q81" s="741" t="str">
        <f t="shared" si="7"/>
        <v/>
      </c>
      <c r="R81" s="742"/>
      <c r="S81" s="200" t="s">
        <v>272</v>
      </c>
      <c r="T81" s="757" t="str">
        <f t="shared" si="8"/>
        <v/>
      </c>
      <c r="U81" s="758"/>
      <c r="V81" s="758"/>
      <c r="W81" s="759"/>
      <c r="X81" s="595"/>
      <c r="Y81" s="596"/>
      <c r="Z81" s="597"/>
      <c r="AA81" s="197"/>
    </row>
    <row r="82" spans="1:27" ht="18" customHeight="1">
      <c r="A82" s="194"/>
      <c r="B82" s="754"/>
      <c r="C82" s="755"/>
      <c r="D82" s="755"/>
      <c r="E82" s="756"/>
      <c r="F82" s="595"/>
      <c r="G82" s="597"/>
      <c r="H82" s="748"/>
      <c r="I82" s="749"/>
      <c r="J82" s="748"/>
      <c r="K82" s="749"/>
      <c r="L82" s="750" t="str">
        <f t="shared" si="6"/>
        <v/>
      </c>
      <c r="M82" s="751"/>
      <c r="N82" s="200" t="s">
        <v>272</v>
      </c>
      <c r="O82" s="752"/>
      <c r="P82" s="753"/>
      <c r="Q82" s="741" t="str">
        <f t="shared" si="7"/>
        <v/>
      </c>
      <c r="R82" s="742"/>
      <c r="S82" s="200" t="s">
        <v>272</v>
      </c>
      <c r="T82" s="757" t="str">
        <f t="shared" si="8"/>
        <v/>
      </c>
      <c r="U82" s="758"/>
      <c r="V82" s="758"/>
      <c r="W82" s="759"/>
      <c r="X82" s="595"/>
      <c r="Y82" s="596"/>
      <c r="Z82" s="597"/>
      <c r="AA82" s="197"/>
    </row>
    <row r="83" spans="1:27" ht="18" customHeight="1">
      <c r="A83" s="194"/>
      <c r="B83" s="754"/>
      <c r="C83" s="755"/>
      <c r="D83" s="755"/>
      <c r="E83" s="756"/>
      <c r="F83" s="595"/>
      <c r="G83" s="597"/>
      <c r="H83" s="748"/>
      <c r="I83" s="749"/>
      <c r="J83" s="748"/>
      <c r="K83" s="749"/>
      <c r="L83" s="750" t="str">
        <f t="shared" si="6"/>
        <v/>
      </c>
      <c r="M83" s="751"/>
      <c r="N83" s="200" t="s">
        <v>272</v>
      </c>
      <c r="O83" s="752"/>
      <c r="P83" s="753"/>
      <c r="Q83" s="741" t="str">
        <f t="shared" si="7"/>
        <v/>
      </c>
      <c r="R83" s="742"/>
      <c r="S83" s="200" t="s">
        <v>272</v>
      </c>
      <c r="T83" s="757" t="str">
        <f t="shared" si="8"/>
        <v/>
      </c>
      <c r="U83" s="758"/>
      <c r="V83" s="758"/>
      <c r="W83" s="759"/>
      <c r="X83" s="595"/>
      <c r="Y83" s="596"/>
      <c r="Z83" s="597"/>
      <c r="AA83" s="197"/>
    </row>
    <row r="84" spans="1:27" ht="18" customHeight="1">
      <c r="A84" s="194"/>
      <c r="B84" s="754"/>
      <c r="C84" s="755"/>
      <c r="D84" s="755"/>
      <c r="E84" s="756"/>
      <c r="F84" s="595"/>
      <c r="G84" s="597"/>
      <c r="H84" s="748"/>
      <c r="I84" s="749"/>
      <c r="J84" s="748"/>
      <c r="K84" s="749"/>
      <c r="L84" s="750" t="str">
        <f t="shared" si="6"/>
        <v/>
      </c>
      <c r="M84" s="751"/>
      <c r="N84" s="200" t="s">
        <v>272</v>
      </c>
      <c r="O84" s="752"/>
      <c r="P84" s="753"/>
      <c r="Q84" s="741" t="str">
        <f t="shared" si="7"/>
        <v/>
      </c>
      <c r="R84" s="742"/>
      <c r="S84" s="200" t="s">
        <v>272</v>
      </c>
      <c r="T84" s="757" t="str">
        <f t="shared" si="8"/>
        <v/>
      </c>
      <c r="U84" s="758"/>
      <c r="V84" s="758"/>
      <c r="W84" s="759"/>
      <c r="X84" s="595"/>
      <c r="Y84" s="596"/>
      <c r="Z84" s="597"/>
      <c r="AA84" s="197"/>
    </row>
    <row r="85" spans="1:27" ht="18" customHeight="1">
      <c r="A85" s="194"/>
      <c r="B85" s="754"/>
      <c r="C85" s="755"/>
      <c r="D85" s="755"/>
      <c r="E85" s="756"/>
      <c r="F85" s="595"/>
      <c r="G85" s="597"/>
      <c r="H85" s="748"/>
      <c r="I85" s="749"/>
      <c r="J85" s="748"/>
      <c r="K85" s="749"/>
      <c r="L85" s="750" t="str">
        <f t="shared" si="6"/>
        <v/>
      </c>
      <c r="M85" s="751"/>
      <c r="N85" s="200" t="s">
        <v>272</v>
      </c>
      <c r="O85" s="752"/>
      <c r="P85" s="753"/>
      <c r="Q85" s="741" t="str">
        <f t="shared" si="7"/>
        <v/>
      </c>
      <c r="R85" s="742"/>
      <c r="S85" s="200" t="s">
        <v>272</v>
      </c>
      <c r="T85" s="757" t="str">
        <f t="shared" si="8"/>
        <v/>
      </c>
      <c r="U85" s="758"/>
      <c r="V85" s="758"/>
      <c r="W85" s="759"/>
      <c r="X85" s="595"/>
      <c r="Y85" s="596"/>
      <c r="Z85" s="597"/>
      <c r="AA85" s="197"/>
    </row>
    <row r="86" spans="1:27" ht="18" customHeight="1">
      <c r="A86" s="194"/>
      <c r="B86" s="754"/>
      <c r="C86" s="755"/>
      <c r="D86" s="755"/>
      <c r="E86" s="756"/>
      <c r="F86" s="595"/>
      <c r="G86" s="597"/>
      <c r="H86" s="748"/>
      <c r="I86" s="749"/>
      <c r="J86" s="748"/>
      <c r="K86" s="749"/>
      <c r="L86" s="750" t="str">
        <f t="shared" si="6"/>
        <v/>
      </c>
      <c r="M86" s="751"/>
      <c r="N86" s="200" t="s">
        <v>272</v>
      </c>
      <c r="O86" s="752"/>
      <c r="P86" s="753"/>
      <c r="Q86" s="741" t="str">
        <f t="shared" si="7"/>
        <v/>
      </c>
      <c r="R86" s="742"/>
      <c r="S86" s="200" t="s">
        <v>272</v>
      </c>
      <c r="T86" s="757" t="str">
        <f t="shared" si="8"/>
        <v/>
      </c>
      <c r="U86" s="758"/>
      <c r="V86" s="758"/>
      <c r="W86" s="759"/>
      <c r="X86" s="595"/>
      <c r="Y86" s="596"/>
      <c r="Z86" s="597"/>
      <c r="AA86" s="197"/>
    </row>
    <row r="87" spans="1:27" ht="18" customHeight="1">
      <c r="A87" s="194"/>
      <c r="B87" s="745" t="s">
        <v>139</v>
      </c>
      <c r="C87" s="746"/>
      <c r="D87" s="746"/>
      <c r="E87" s="746"/>
      <c r="F87" s="746"/>
      <c r="G87" s="746"/>
      <c r="H87" s="746"/>
      <c r="I87" s="746"/>
      <c r="J87" s="746"/>
      <c r="K87" s="746"/>
      <c r="L87" s="746"/>
      <c r="M87" s="746"/>
      <c r="N87" s="747"/>
      <c r="O87" s="743" t="str">
        <f>IF(O49="","",SUM(O49:P86))</f>
        <v/>
      </c>
      <c r="P87" s="744"/>
      <c r="Q87" s="741" t="str">
        <f>IF(Q49="","",SUM(Q49:R86))</f>
        <v/>
      </c>
      <c r="R87" s="742"/>
      <c r="S87" s="200" t="s">
        <v>272</v>
      </c>
      <c r="T87" s="757" t="str">
        <f>IF(T49="","",SUM(T49:W86))</f>
        <v/>
      </c>
      <c r="U87" s="758"/>
      <c r="V87" s="758"/>
      <c r="W87" s="759"/>
      <c r="X87" s="595"/>
      <c r="Y87" s="596"/>
      <c r="Z87" s="597"/>
      <c r="AA87" s="197"/>
    </row>
    <row r="88" spans="1:27" ht="18" customHeight="1">
      <c r="A88" s="203"/>
      <c r="B88" s="204"/>
      <c r="C88" s="204"/>
      <c r="D88" s="204"/>
      <c r="E88" s="204"/>
      <c r="F88" s="204"/>
      <c r="G88" s="204"/>
      <c r="H88" s="204"/>
      <c r="I88" s="204"/>
      <c r="J88" s="204"/>
      <c r="K88" s="204"/>
      <c r="L88" s="204"/>
      <c r="M88" s="204"/>
      <c r="N88" s="204"/>
      <c r="O88" s="204"/>
      <c r="P88" s="204"/>
      <c r="Q88" s="204"/>
      <c r="R88" s="204"/>
      <c r="S88" s="204"/>
      <c r="T88" s="204"/>
      <c r="U88" s="204"/>
      <c r="V88" s="204"/>
      <c r="W88" s="204"/>
      <c r="X88" s="204"/>
      <c r="Y88" s="204"/>
      <c r="Z88" s="204"/>
      <c r="AA88" s="205"/>
    </row>
  </sheetData>
  <mergeCells count="503">
    <mergeCell ref="X83:Z83"/>
    <mergeCell ref="C13:F13"/>
    <mergeCell ref="P42:T42"/>
    <mergeCell ref="T86:W86"/>
    <mergeCell ref="X86:Z86"/>
    <mergeCell ref="T84:W84"/>
    <mergeCell ref="T81:W81"/>
    <mergeCell ref="X81:Z81"/>
    <mergeCell ref="T76:W76"/>
    <mergeCell ref="X76:Z76"/>
    <mergeCell ref="T77:W77"/>
    <mergeCell ref="X77:Z77"/>
    <mergeCell ref="B80:E80"/>
    <mergeCell ref="B78:E78"/>
    <mergeCell ref="F78:G78"/>
    <mergeCell ref="C19:F19"/>
    <mergeCell ref="I19:N19"/>
    <mergeCell ref="X82:Z82"/>
    <mergeCell ref="H82:I82"/>
    <mergeCell ref="J82:K82"/>
    <mergeCell ref="F82:G82"/>
    <mergeCell ref="X64:Z64"/>
    <mergeCell ref="O64:P64"/>
    <mergeCell ref="Q64:R64"/>
    <mergeCell ref="S2:U4"/>
    <mergeCell ref="S1:U1"/>
    <mergeCell ref="B38:Z38"/>
    <mergeCell ref="B75:E75"/>
    <mergeCell ref="F75:G75"/>
    <mergeCell ref="B74:E74"/>
    <mergeCell ref="H13:Z13"/>
    <mergeCell ref="T87:W87"/>
    <mergeCell ref="Y1:AA1"/>
    <mergeCell ref="Y2:AA4"/>
    <mergeCell ref="V1:X1"/>
    <mergeCell ref="V2:X4"/>
    <mergeCell ref="X87:Z87"/>
    <mergeCell ref="U42:Y42"/>
    <mergeCell ref="X74:Z74"/>
    <mergeCell ref="T75:W75"/>
    <mergeCell ref="X75:Z75"/>
    <mergeCell ref="B84:E84"/>
    <mergeCell ref="F84:G84"/>
    <mergeCell ref="H84:I84"/>
    <mergeCell ref="J84:K84"/>
    <mergeCell ref="F74:G74"/>
    <mergeCell ref="Q74:R74"/>
    <mergeCell ref="H75:I75"/>
    <mergeCell ref="B77:E77"/>
    <mergeCell ref="B83:E83"/>
    <mergeCell ref="F83:G83"/>
    <mergeCell ref="B81:E81"/>
    <mergeCell ref="F81:G81"/>
    <mergeCell ref="B82:E82"/>
    <mergeCell ref="B79:E79"/>
    <mergeCell ref="F63:G63"/>
    <mergeCell ref="H63:I63"/>
    <mergeCell ref="H77:I77"/>
    <mergeCell ref="J63:K63"/>
    <mergeCell ref="L63:M63"/>
    <mergeCell ref="B64:E64"/>
    <mergeCell ref="B63:E63"/>
    <mergeCell ref="B73:E73"/>
    <mergeCell ref="B76:E76"/>
    <mergeCell ref="B70:E70"/>
    <mergeCell ref="B68:E68"/>
    <mergeCell ref="B69:E69"/>
    <mergeCell ref="F69:G69"/>
    <mergeCell ref="J69:K69"/>
    <mergeCell ref="L69:M69"/>
    <mergeCell ref="F70:G70"/>
    <mergeCell ref="F68:G68"/>
    <mergeCell ref="Q75:R75"/>
    <mergeCell ref="Q72:R72"/>
    <mergeCell ref="T63:W63"/>
    <mergeCell ref="F80:G80"/>
    <mergeCell ref="F79:G79"/>
    <mergeCell ref="F77:G77"/>
    <mergeCell ref="T74:W74"/>
    <mergeCell ref="T73:W73"/>
    <mergeCell ref="X63:Z63"/>
    <mergeCell ref="O63:P63"/>
    <mergeCell ref="Q63:R63"/>
    <mergeCell ref="F64:G64"/>
    <mergeCell ref="H64:I64"/>
    <mergeCell ref="J64:K64"/>
    <mergeCell ref="L64:M64"/>
    <mergeCell ref="T64:W64"/>
    <mergeCell ref="F73:G73"/>
    <mergeCell ref="J74:K74"/>
    <mergeCell ref="L74:M74"/>
    <mergeCell ref="J75:K75"/>
    <mergeCell ref="L75:M75"/>
    <mergeCell ref="F76:G76"/>
    <mergeCell ref="H74:I74"/>
    <mergeCell ref="H76:I76"/>
    <mergeCell ref="X58:Z58"/>
    <mergeCell ref="O58:P58"/>
    <mergeCell ref="Q58:R58"/>
    <mergeCell ref="T58:W58"/>
    <mergeCell ref="X62:Z62"/>
    <mergeCell ref="B61:E61"/>
    <mergeCell ref="F61:G61"/>
    <mergeCell ref="H61:I61"/>
    <mergeCell ref="J61:K61"/>
    <mergeCell ref="L61:M61"/>
    <mergeCell ref="T61:W61"/>
    <mergeCell ref="O62:P62"/>
    <mergeCell ref="Q62:R62"/>
    <mergeCell ref="B62:E62"/>
    <mergeCell ref="F62:G62"/>
    <mergeCell ref="H62:I62"/>
    <mergeCell ref="J62:K62"/>
    <mergeCell ref="L62:M62"/>
    <mergeCell ref="T62:W62"/>
    <mergeCell ref="T59:W59"/>
    <mergeCell ref="X59:Z59"/>
    <mergeCell ref="O59:P59"/>
    <mergeCell ref="Q59:R59"/>
    <mergeCell ref="T60:W60"/>
    <mergeCell ref="X60:Z60"/>
    <mergeCell ref="O60:P60"/>
    <mergeCell ref="Q60:R60"/>
    <mergeCell ref="X61:Z61"/>
    <mergeCell ref="O61:P61"/>
    <mergeCell ref="Q61:R61"/>
    <mergeCell ref="B60:E60"/>
    <mergeCell ref="F60:G60"/>
    <mergeCell ref="H60:I60"/>
    <mergeCell ref="J60:K60"/>
    <mergeCell ref="L60:M60"/>
    <mergeCell ref="F58:G58"/>
    <mergeCell ref="H58:I58"/>
    <mergeCell ref="J58:K58"/>
    <mergeCell ref="L58:M58"/>
    <mergeCell ref="B59:E59"/>
    <mergeCell ref="F59:G59"/>
    <mergeCell ref="H59:I59"/>
    <mergeCell ref="J59:K59"/>
    <mergeCell ref="L59:M59"/>
    <mergeCell ref="B57:E57"/>
    <mergeCell ref="F57:G57"/>
    <mergeCell ref="H57:I57"/>
    <mergeCell ref="J57:K57"/>
    <mergeCell ref="L57:M57"/>
    <mergeCell ref="X56:Z56"/>
    <mergeCell ref="Q55:R55"/>
    <mergeCell ref="Q56:R56"/>
    <mergeCell ref="T57:W57"/>
    <mergeCell ref="X57:Z57"/>
    <mergeCell ref="O57:P57"/>
    <mergeCell ref="Q57:R57"/>
    <mergeCell ref="T56:W56"/>
    <mergeCell ref="O56:P56"/>
    <mergeCell ref="T54:W54"/>
    <mergeCell ref="X54:Z54"/>
    <mergeCell ref="Q54:R54"/>
    <mergeCell ref="T55:W55"/>
    <mergeCell ref="H55:I55"/>
    <mergeCell ref="J55:K55"/>
    <mergeCell ref="L55:M55"/>
    <mergeCell ref="X55:Z55"/>
    <mergeCell ref="X73:Z73"/>
    <mergeCell ref="O71:P71"/>
    <mergeCell ref="H70:I70"/>
    <mergeCell ref="J70:K70"/>
    <mergeCell ref="L70:M70"/>
    <mergeCell ref="T70:W70"/>
    <mergeCell ref="X67:Z67"/>
    <mergeCell ref="O67:P67"/>
    <mergeCell ref="Q67:R67"/>
    <mergeCell ref="H68:I68"/>
    <mergeCell ref="J68:K68"/>
    <mergeCell ref="L68:M68"/>
    <mergeCell ref="T68:W68"/>
    <mergeCell ref="X68:Z68"/>
    <mergeCell ref="Q68:R68"/>
    <mergeCell ref="H69:I69"/>
    <mergeCell ref="X52:Z52"/>
    <mergeCell ref="T53:W53"/>
    <mergeCell ref="X53:Z53"/>
    <mergeCell ref="O55:P55"/>
    <mergeCell ref="Q53:R53"/>
    <mergeCell ref="Q71:R71"/>
    <mergeCell ref="T85:W85"/>
    <mergeCell ref="T78:W78"/>
    <mergeCell ref="T80:W80"/>
    <mergeCell ref="X85:Z85"/>
    <mergeCell ref="X78:Z78"/>
    <mergeCell ref="T79:W79"/>
    <mergeCell ref="X79:Z79"/>
    <mergeCell ref="X80:Z80"/>
    <mergeCell ref="X84:Z84"/>
    <mergeCell ref="T82:W82"/>
    <mergeCell ref="Q76:R76"/>
    <mergeCell ref="O74:P74"/>
    <mergeCell ref="O75:P75"/>
    <mergeCell ref="X71:Z71"/>
    <mergeCell ref="T69:W69"/>
    <mergeCell ref="X69:Z69"/>
    <mergeCell ref="O69:P69"/>
    <mergeCell ref="Q69:R69"/>
    <mergeCell ref="X50:Z50"/>
    <mergeCell ref="B51:E51"/>
    <mergeCell ref="F51:G51"/>
    <mergeCell ref="T51:W51"/>
    <mergeCell ref="X51:Z51"/>
    <mergeCell ref="O51:P51"/>
    <mergeCell ref="Q51:R51"/>
    <mergeCell ref="L72:M72"/>
    <mergeCell ref="O72:P72"/>
    <mergeCell ref="T72:W72"/>
    <mergeCell ref="X72:Z72"/>
    <mergeCell ref="B72:E72"/>
    <mergeCell ref="F72:G72"/>
    <mergeCell ref="H72:I72"/>
    <mergeCell ref="J72:K72"/>
    <mergeCell ref="X70:Z70"/>
    <mergeCell ref="O70:P70"/>
    <mergeCell ref="Q70:R70"/>
    <mergeCell ref="B71:E71"/>
    <mergeCell ref="F71:G71"/>
    <mergeCell ref="H71:I71"/>
    <mergeCell ref="J71:K71"/>
    <mergeCell ref="L71:M71"/>
    <mergeCell ref="T71:W71"/>
    <mergeCell ref="T67:W67"/>
    <mergeCell ref="X65:Z65"/>
    <mergeCell ref="O65:P65"/>
    <mergeCell ref="Q65:R65"/>
    <mergeCell ref="B66:E66"/>
    <mergeCell ref="F66:G66"/>
    <mergeCell ref="H66:I66"/>
    <mergeCell ref="J66:K66"/>
    <mergeCell ref="T66:W66"/>
    <mergeCell ref="X66:Z66"/>
    <mergeCell ref="T65:W65"/>
    <mergeCell ref="L65:M65"/>
    <mergeCell ref="L66:M66"/>
    <mergeCell ref="H51:I51"/>
    <mergeCell ref="J51:K51"/>
    <mergeCell ref="Q66:R66"/>
    <mergeCell ref="B67:E67"/>
    <mergeCell ref="F67:G67"/>
    <mergeCell ref="H67:I67"/>
    <mergeCell ref="J67:K67"/>
    <mergeCell ref="O66:P66"/>
    <mergeCell ref="H56:I56"/>
    <mergeCell ref="J56:K56"/>
    <mergeCell ref="B65:E65"/>
    <mergeCell ref="F65:G65"/>
    <mergeCell ref="H65:I65"/>
    <mergeCell ref="J65:K65"/>
    <mergeCell ref="B56:E56"/>
    <mergeCell ref="F56:G56"/>
    <mergeCell ref="L56:M56"/>
    <mergeCell ref="B58:E58"/>
    <mergeCell ref="L51:M51"/>
    <mergeCell ref="Q52:R52"/>
    <mergeCell ref="H53:I53"/>
    <mergeCell ref="J53:K53"/>
    <mergeCell ref="L53:M53"/>
    <mergeCell ref="O53:P53"/>
    <mergeCell ref="B50:E50"/>
    <mergeCell ref="B53:E53"/>
    <mergeCell ref="F53:G53"/>
    <mergeCell ref="B54:E54"/>
    <mergeCell ref="F54:G54"/>
    <mergeCell ref="F55:G55"/>
    <mergeCell ref="B52:E52"/>
    <mergeCell ref="F52:G52"/>
    <mergeCell ref="B55:E55"/>
    <mergeCell ref="F50:G50"/>
    <mergeCell ref="B49:E49"/>
    <mergeCell ref="F49:G49"/>
    <mergeCell ref="X49:Z49"/>
    <mergeCell ref="Q49:R49"/>
    <mergeCell ref="T49:W49"/>
    <mergeCell ref="T46:W46"/>
    <mergeCell ref="Q47:S47"/>
    <mergeCell ref="T47:W47"/>
    <mergeCell ref="O47:P47"/>
    <mergeCell ref="B46:E48"/>
    <mergeCell ref="F46:G48"/>
    <mergeCell ref="H46:I46"/>
    <mergeCell ref="J46:K46"/>
    <mergeCell ref="H48:I48"/>
    <mergeCell ref="J48:K48"/>
    <mergeCell ref="X46:Z48"/>
    <mergeCell ref="Q48:S48"/>
    <mergeCell ref="T48:W48"/>
    <mergeCell ref="O46:P46"/>
    <mergeCell ref="Q46:S46"/>
    <mergeCell ref="S40:T40"/>
    <mergeCell ref="J42:O42"/>
    <mergeCell ref="H47:I47"/>
    <mergeCell ref="J47:K47"/>
    <mergeCell ref="B37:C37"/>
    <mergeCell ref="Q37:Z37"/>
    <mergeCell ref="X34:Z34"/>
    <mergeCell ref="J37:M37"/>
    <mergeCell ref="Q34:R34"/>
    <mergeCell ref="B34:N34"/>
    <mergeCell ref="T34:W34"/>
    <mergeCell ref="O34:P34"/>
    <mergeCell ref="B32:E32"/>
    <mergeCell ref="F32:G32"/>
    <mergeCell ref="H32:I32"/>
    <mergeCell ref="J32:K32"/>
    <mergeCell ref="Q32:R32"/>
    <mergeCell ref="T32:W32"/>
    <mergeCell ref="O32:P32"/>
    <mergeCell ref="L31:M31"/>
    <mergeCell ref="X32:Z32"/>
    <mergeCell ref="O31:P31"/>
    <mergeCell ref="T33:W33"/>
    <mergeCell ref="X33:Z33"/>
    <mergeCell ref="O33:P33"/>
    <mergeCell ref="Q33:R33"/>
    <mergeCell ref="L32:M32"/>
    <mergeCell ref="T30:W30"/>
    <mergeCell ref="X31:Z31"/>
    <mergeCell ref="O26:P26"/>
    <mergeCell ref="X26:Z26"/>
    <mergeCell ref="L26:M26"/>
    <mergeCell ref="T26:W26"/>
    <mergeCell ref="T29:W29"/>
    <mergeCell ref="L30:M30"/>
    <mergeCell ref="X29:Z29"/>
    <mergeCell ref="Q30:R30"/>
    <mergeCell ref="X28:Z28"/>
    <mergeCell ref="Q28:R28"/>
    <mergeCell ref="L28:M28"/>
    <mergeCell ref="O30:P30"/>
    <mergeCell ref="O28:P28"/>
    <mergeCell ref="B28:E28"/>
    <mergeCell ref="F28:G28"/>
    <mergeCell ref="Q27:R27"/>
    <mergeCell ref="X27:Z27"/>
    <mergeCell ref="Q31:R31"/>
    <mergeCell ref="T27:W27"/>
    <mergeCell ref="T28:W28"/>
    <mergeCell ref="T31:W31"/>
    <mergeCell ref="X30:Z30"/>
    <mergeCell ref="O29:P29"/>
    <mergeCell ref="L29:M29"/>
    <mergeCell ref="B30:E30"/>
    <mergeCell ref="F30:G30"/>
    <mergeCell ref="H30:I30"/>
    <mergeCell ref="J30:K30"/>
    <mergeCell ref="F27:G27"/>
    <mergeCell ref="H27:I27"/>
    <mergeCell ref="J27:K27"/>
    <mergeCell ref="O27:P27"/>
    <mergeCell ref="Q29:R29"/>
    <mergeCell ref="H28:I28"/>
    <mergeCell ref="J28:K28"/>
    <mergeCell ref="J29:K29"/>
    <mergeCell ref="H29:I29"/>
    <mergeCell ref="H9:Z10"/>
    <mergeCell ref="H11:Z11"/>
    <mergeCell ref="J15:Q15"/>
    <mergeCell ref="J16:Q16"/>
    <mergeCell ref="Q25:R25"/>
    <mergeCell ref="Q26:R26"/>
    <mergeCell ref="T25:W25"/>
    <mergeCell ref="X25:Z25"/>
    <mergeCell ref="B31:E31"/>
    <mergeCell ref="F31:G31"/>
    <mergeCell ref="H31:I31"/>
    <mergeCell ref="J31:K31"/>
    <mergeCell ref="B29:E29"/>
    <mergeCell ref="F29:G29"/>
    <mergeCell ref="O25:P25"/>
    <mergeCell ref="B25:E25"/>
    <mergeCell ref="F25:G25"/>
    <mergeCell ref="H25:I25"/>
    <mergeCell ref="J25:K25"/>
    <mergeCell ref="L25:M25"/>
    <mergeCell ref="B26:E26"/>
    <mergeCell ref="F26:G26"/>
    <mergeCell ref="H26:I26"/>
    <mergeCell ref="J26:K26"/>
    <mergeCell ref="C18:F18"/>
    <mergeCell ref="B22:E24"/>
    <mergeCell ref="L24:N24"/>
    <mergeCell ref="C15:F15"/>
    <mergeCell ref="H15:I15"/>
    <mergeCell ref="C17:F17"/>
    <mergeCell ref="H22:I22"/>
    <mergeCell ref="J22:K22"/>
    <mergeCell ref="J24:K24"/>
    <mergeCell ref="F22:G24"/>
    <mergeCell ref="A6:AA7"/>
    <mergeCell ref="H16:I16"/>
    <mergeCell ref="C9:F9"/>
    <mergeCell ref="T22:W22"/>
    <mergeCell ref="B33:N33"/>
    <mergeCell ref="X22:Z24"/>
    <mergeCell ref="O24:P24"/>
    <mergeCell ref="Q24:S24"/>
    <mergeCell ref="Q23:S23"/>
    <mergeCell ref="Q22:S22"/>
    <mergeCell ref="T24:W24"/>
    <mergeCell ref="O22:P22"/>
    <mergeCell ref="B27:E27"/>
    <mergeCell ref="O23:P23"/>
    <mergeCell ref="L23:N23"/>
    <mergeCell ref="L22:N22"/>
    <mergeCell ref="T23:W23"/>
    <mergeCell ref="L27:M27"/>
    <mergeCell ref="H24:I24"/>
    <mergeCell ref="H23:I23"/>
    <mergeCell ref="J23:K23"/>
    <mergeCell ref="C11:F11"/>
    <mergeCell ref="I17:N17"/>
    <mergeCell ref="C21:F21"/>
    <mergeCell ref="T50:W50"/>
    <mergeCell ref="L46:N46"/>
    <mergeCell ref="O48:P48"/>
    <mergeCell ref="H49:I49"/>
    <mergeCell ref="J49:K49"/>
    <mergeCell ref="L49:M49"/>
    <mergeCell ref="O49:P49"/>
    <mergeCell ref="L48:N48"/>
    <mergeCell ref="L47:N47"/>
    <mergeCell ref="T52:W52"/>
    <mergeCell ref="T83:W83"/>
    <mergeCell ref="H50:I50"/>
    <mergeCell ref="J50:K50"/>
    <mergeCell ref="L50:M50"/>
    <mergeCell ref="O50:P50"/>
    <mergeCell ref="Q50:R50"/>
    <mergeCell ref="L67:M67"/>
    <mergeCell ref="H54:I54"/>
    <mergeCell ref="J54:K54"/>
    <mergeCell ref="L76:M76"/>
    <mergeCell ref="O76:P76"/>
    <mergeCell ref="H52:I52"/>
    <mergeCell ref="J52:K52"/>
    <mergeCell ref="L52:M52"/>
    <mergeCell ref="O52:P52"/>
    <mergeCell ref="L54:M54"/>
    <mergeCell ref="O54:P54"/>
    <mergeCell ref="H73:I73"/>
    <mergeCell ref="O68:P68"/>
    <mergeCell ref="J73:K73"/>
    <mergeCell ref="L73:M73"/>
    <mergeCell ref="O73:P73"/>
    <mergeCell ref="Q73:R73"/>
    <mergeCell ref="J77:K77"/>
    <mergeCell ref="L77:M77"/>
    <mergeCell ref="O77:P77"/>
    <mergeCell ref="Q77:R77"/>
    <mergeCell ref="J76:K76"/>
    <mergeCell ref="Q78:R78"/>
    <mergeCell ref="H79:I79"/>
    <mergeCell ref="J79:K79"/>
    <mergeCell ref="L79:M79"/>
    <mergeCell ref="O79:P79"/>
    <mergeCell ref="Q79:R79"/>
    <mergeCell ref="H78:I78"/>
    <mergeCell ref="J78:K78"/>
    <mergeCell ref="L78:M78"/>
    <mergeCell ref="O78:P78"/>
    <mergeCell ref="Q80:R80"/>
    <mergeCell ref="H81:I81"/>
    <mergeCell ref="J81:K81"/>
    <mergeCell ref="L81:M81"/>
    <mergeCell ref="O81:P81"/>
    <mergeCell ref="Q81:R81"/>
    <mergeCell ref="H80:I80"/>
    <mergeCell ref="J80:K80"/>
    <mergeCell ref="L80:M80"/>
    <mergeCell ref="O80:P80"/>
    <mergeCell ref="B85:E85"/>
    <mergeCell ref="F85:G85"/>
    <mergeCell ref="Q82:R82"/>
    <mergeCell ref="H83:I83"/>
    <mergeCell ref="J83:K83"/>
    <mergeCell ref="L83:M83"/>
    <mergeCell ref="O83:P83"/>
    <mergeCell ref="Q83:R83"/>
    <mergeCell ref="L82:M82"/>
    <mergeCell ref="O82:P82"/>
    <mergeCell ref="H85:I85"/>
    <mergeCell ref="J85:K85"/>
    <mergeCell ref="L85:M85"/>
    <mergeCell ref="O85:P85"/>
    <mergeCell ref="Q85:R85"/>
    <mergeCell ref="L84:M84"/>
    <mergeCell ref="O84:P84"/>
    <mergeCell ref="Q84:R84"/>
    <mergeCell ref="Q86:R86"/>
    <mergeCell ref="O87:P87"/>
    <mergeCell ref="Q87:R87"/>
    <mergeCell ref="B87:N87"/>
    <mergeCell ref="H86:I86"/>
    <mergeCell ref="J86:K86"/>
    <mergeCell ref="L86:M86"/>
    <mergeCell ref="O86:P86"/>
    <mergeCell ref="B86:E86"/>
    <mergeCell ref="F86:G86"/>
  </mergeCells>
  <phoneticPr fontId="3"/>
  <printOptions horizontalCentered="1" verticalCentered="1"/>
  <pageMargins left="0.78740157480314965" right="0.78740157480314965" top="0.78740157480314965" bottom="0.78740157480314965" header="0.59055118110236227" footer="0.59055118110236227"/>
  <pageSetup paperSize="9" orientation="portrait" r:id="rId1"/>
  <headerFooter alignWithMargins="0">
    <oddHeader>&amp;L様式第４１号</oddHead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view="pageBreakPreview" zoomScaleNormal="100" zoomScaleSheetLayoutView="100" workbookViewId="0"/>
  </sheetViews>
  <sheetFormatPr defaultColWidth="3.125" defaultRowHeight="18" customHeight="1"/>
  <cols>
    <col min="1" max="16384" width="3.125" style="81"/>
  </cols>
  <sheetData>
    <row r="1" spans="1:27" ht="18" customHeight="1">
      <c r="A1" s="159"/>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1"/>
    </row>
    <row r="2" spans="1:27" ht="18" customHeight="1">
      <c r="A2" s="162"/>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63"/>
    </row>
    <row r="3" spans="1:27" ht="18" customHeight="1">
      <c r="A3" s="386" t="s">
        <v>46</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8"/>
    </row>
    <row r="4" spans="1:27" ht="18" customHeight="1">
      <c r="A4" s="386"/>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8"/>
    </row>
    <row r="5" spans="1:27" ht="18" customHeight="1">
      <c r="A5" s="14"/>
      <c r="B5" s="15"/>
      <c r="C5" s="15"/>
      <c r="D5" s="15"/>
      <c r="E5" s="15"/>
      <c r="F5" s="15"/>
      <c r="G5" s="15"/>
      <c r="H5" s="15"/>
      <c r="I5" s="15"/>
      <c r="J5" s="15"/>
      <c r="K5" s="15"/>
      <c r="L5" s="15"/>
      <c r="M5" s="15"/>
      <c r="N5" s="15"/>
      <c r="O5" s="15"/>
      <c r="P5" s="15"/>
      <c r="Q5" s="15"/>
      <c r="R5" s="15"/>
      <c r="S5" s="15"/>
      <c r="T5" s="15"/>
      <c r="U5" s="15"/>
      <c r="V5" s="15"/>
      <c r="W5" s="15"/>
      <c r="X5" s="15"/>
      <c r="Y5" s="15"/>
      <c r="Z5" s="15"/>
      <c r="AA5" s="16"/>
    </row>
    <row r="6" spans="1:27" ht="18" customHeight="1">
      <c r="A6" s="162"/>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63"/>
    </row>
    <row r="7" spans="1:27" ht="18" customHeight="1">
      <c r="A7" s="162"/>
      <c r="B7" s="128">
        <v>1</v>
      </c>
      <c r="C7" s="393" t="s">
        <v>392</v>
      </c>
      <c r="D7" s="393"/>
      <c r="E7" s="393"/>
      <c r="F7" s="393"/>
      <c r="G7" s="129"/>
      <c r="H7" s="658" t="str">
        <f>IF(KENMEI="","",KENMEI)</f>
        <v/>
      </c>
      <c r="I7" s="658"/>
      <c r="J7" s="658"/>
      <c r="K7" s="658"/>
      <c r="L7" s="658"/>
      <c r="M7" s="658"/>
      <c r="N7" s="658"/>
      <c r="O7" s="658"/>
      <c r="P7" s="658"/>
      <c r="Q7" s="658"/>
      <c r="R7" s="658"/>
      <c r="S7" s="658"/>
      <c r="T7" s="658"/>
      <c r="U7" s="658"/>
      <c r="V7" s="658"/>
      <c r="W7" s="658"/>
      <c r="X7" s="658"/>
      <c r="Y7" s="658"/>
      <c r="Z7" s="658"/>
      <c r="AA7" s="163"/>
    </row>
    <row r="8" spans="1:27" ht="18" customHeight="1">
      <c r="A8" s="162"/>
      <c r="B8" s="129"/>
      <c r="H8" s="658"/>
      <c r="I8" s="658"/>
      <c r="J8" s="658"/>
      <c r="K8" s="658"/>
      <c r="L8" s="658"/>
      <c r="M8" s="658"/>
      <c r="N8" s="658"/>
      <c r="O8" s="658"/>
      <c r="P8" s="658"/>
      <c r="Q8" s="658"/>
      <c r="R8" s="658"/>
      <c r="S8" s="658"/>
      <c r="T8" s="658"/>
      <c r="U8" s="658"/>
      <c r="V8" s="658"/>
      <c r="W8" s="658"/>
      <c r="X8" s="658"/>
      <c r="Y8" s="658"/>
      <c r="Z8" s="658"/>
      <c r="AA8" s="163"/>
    </row>
    <row r="9" spans="1:27" ht="18" customHeight="1">
      <c r="A9" s="162"/>
      <c r="B9" s="129"/>
      <c r="H9" s="44"/>
      <c r="I9" s="44"/>
      <c r="J9" s="44"/>
      <c r="K9" s="44"/>
      <c r="L9" s="44"/>
      <c r="M9" s="44"/>
      <c r="N9" s="44"/>
      <c r="O9" s="44"/>
      <c r="P9" s="44"/>
      <c r="Q9" s="44"/>
      <c r="R9" s="44"/>
      <c r="S9" s="44"/>
      <c r="T9" s="44"/>
      <c r="U9" s="44"/>
      <c r="V9" s="44"/>
      <c r="W9" s="44"/>
      <c r="X9" s="44"/>
      <c r="Y9" s="44"/>
      <c r="Z9" s="44"/>
      <c r="AA9" s="163"/>
    </row>
    <row r="10" spans="1:27" ht="18" customHeight="1">
      <c r="A10" s="162"/>
      <c r="B10" s="129"/>
      <c r="H10" s="44"/>
      <c r="I10" s="44"/>
      <c r="J10" s="44"/>
      <c r="K10" s="44"/>
      <c r="L10" s="44"/>
      <c r="M10" s="44"/>
      <c r="N10" s="44"/>
      <c r="O10" s="44"/>
      <c r="P10" s="44"/>
      <c r="Q10" s="44"/>
      <c r="R10" s="44"/>
      <c r="S10" s="44"/>
      <c r="T10" s="44"/>
      <c r="U10" s="44"/>
      <c r="V10" s="44"/>
      <c r="W10" s="44"/>
      <c r="X10" s="44"/>
      <c r="Y10" s="44"/>
      <c r="Z10" s="44"/>
      <c r="AA10" s="163"/>
    </row>
    <row r="11" spans="1:27" ht="18" customHeight="1">
      <c r="A11" s="162"/>
      <c r="B11" s="128">
        <v>2</v>
      </c>
      <c r="C11" s="393" t="s">
        <v>82</v>
      </c>
      <c r="D11" s="393"/>
      <c r="E11" s="393"/>
      <c r="F11" s="393"/>
      <c r="H11" s="422" t="str">
        <f>IF(BASHO="","",BASHO)</f>
        <v/>
      </c>
      <c r="I11" s="422"/>
      <c r="J11" s="422"/>
      <c r="K11" s="422"/>
      <c r="L11" s="422"/>
      <c r="M11" s="422"/>
      <c r="N11" s="422"/>
      <c r="O11" s="422"/>
      <c r="P11" s="422"/>
      <c r="Q11" s="422"/>
      <c r="R11" s="422"/>
      <c r="S11" s="422"/>
      <c r="T11" s="422"/>
      <c r="U11" s="422"/>
      <c r="V11" s="422"/>
      <c r="W11" s="422"/>
      <c r="X11" s="422"/>
      <c r="Y11" s="422"/>
      <c r="Z11" s="422"/>
      <c r="AA11" s="163"/>
    </row>
    <row r="12" spans="1:27" ht="18" customHeight="1">
      <c r="A12" s="162"/>
      <c r="B12" s="129"/>
      <c r="AA12" s="163"/>
    </row>
    <row r="13" spans="1:27" ht="18" customHeight="1">
      <c r="A13" s="162"/>
      <c r="B13" s="129"/>
      <c r="AA13" s="163"/>
    </row>
    <row r="14" spans="1:27" ht="18" customHeight="1">
      <c r="A14" s="162"/>
      <c r="B14" s="129"/>
      <c r="AA14" s="163"/>
    </row>
    <row r="15" spans="1:27" ht="18" customHeight="1">
      <c r="A15" s="162"/>
      <c r="B15" s="128">
        <v>3</v>
      </c>
      <c r="C15" s="393" t="s">
        <v>252</v>
      </c>
      <c r="D15" s="393"/>
      <c r="E15" s="393"/>
      <c r="F15" s="393"/>
      <c r="G15" s="129"/>
      <c r="H15" s="430" t="str">
        <f>IF(KEIYAKU_DATE="","",KEIYAKU_DATE)</f>
        <v/>
      </c>
      <c r="I15" s="430"/>
      <c r="J15" s="430"/>
      <c r="K15" s="430"/>
      <c r="L15" s="430"/>
      <c r="M15" s="430"/>
      <c r="N15" s="430"/>
      <c r="O15" s="430"/>
      <c r="Q15" s="129"/>
      <c r="R15" s="129"/>
      <c r="S15" s="129"/>
      <c r="T15" s="129"/>
      <c r="U15" s="129"/>
      <c r="V15" s="129"/>
      <c r="W15" s="129"/>
      <c r="X15" s="129"/>
      <c r="Y15" s="129"/>
      <c r="Z15" s="129"/>
      <c r="AA15" s="163"/>
    </row>
    <row r="16" spans="1:27" ht="18" customHeight="1">
      <c r="A16" s="162"/>
      <c r="B16" s="129"/>
      <c r="P16" s="128"/>
      <c r="Q16" s="129"/>
      <c r="R16" s="129"/>
      <c r="S16" s="129"/>
      <c r="T16" s="129"/>
      <c r="U16" s="129"/>
      <c r="V16" s="129"/>
      <c r="W16" s="129"/>
      <c r="X16" s="129"/>
      <c r="Y16" s="129"/>
      <c r="Z16" s="129"/>
      <c r="AA16" s="163"/>
    </row>
    <row r="17" spans="1:27" ht="18" customHeight="1">
      <c r="A17" s="162"/>
      <c r="B17" s="129"/>
      <c r="P17" s="128"/>
      <c r="Q17" s="129"/>
      <c r="R17" s="129"/>
      <c r="S17" s="129"/>
      <c r="T17" s="129"/>
      <c r="U17" s="129"/>
      <c r="V17" s="129"/>
      <c r="W17" s="129"/>
      <c r="X17" s="129"/>
      <c r="Y17" s="129"/>
      <c r="Z17" s="129"/>
      <c r="AA17" s="163"/>
    </row>
    <row r="18" spans="1:27" ht="18" customHeight="1">
      <c r="A18" s="162"/>
      <c r="B18" s="129"/>
      <c r="P18" s="128"/>
      <c r="Q18" s="129"/>
      <c r="R18" s="129"/>
      <c r="S18" s="129"/>
      <c r="T18" s="129"/>
      <c r="U18" s="129"/>
      <c r="V18" s="129"/>
      <c r="W18" s="129"/>
      <c r="X18" s="129"/>
      <c r="Y18" s="129"/>
      <c r="Z18" s="129"/>
      <c r="AA18" s="163"/>
    </row>
    <row r="19" spans="1:27" ht="18" customHeight="1">
      <c r="A19" s="162"/>
      <c r="B19" s="128">
        <v>4</v>
      </c>
      <c r="C19" s="393" t="s">
        <v>83</v>
      </c>
      <c r="D19" s="393"/>
      <c r="E19" s="393"/>
      <c r="F19" s="393"/>
      <c r="G19" s="129"/>
      <c r="H19" s="436">
        <f>IF(HENKO_KANSEI_DATE="変更なし",KANSEI_DATE,HENKO_KANSEI_DATE)</f>
        <v>0</v>
      </c>
      <c r="I19" s="436"/>
      <c r="J19" s="436"/>
      <c r="K19" s="436"/>
      <c r="L19" s="436"/>
      <c r="M19" s="436"/>
      <c r="N19" s="436"/>
      <c r="O19" s="436"/>
      <c r="P19" s="129"/>
      <c r="Q19" s="129"/>
      <c r="R19" s="129"/>
      <c r="S19" s="129"/>
      <c r="T19" s="129"/>
      <c r="U19" s="129"/>
      <c r="V19" s="129"/>
      <c r="W19" s="129"/>
      <c r="X19" s="129"/>
      <c r="Y19" s="129"/>
      <c r="Z19" s="129"/>
      <c r="AA19" s="163"/>
    </row>
    <row r="20" spans="1:27" ht="18" customHeight="1">
      <c r="A20" s="162"/>
      <c r="B20" s="128"/>
      <c r="C20" s="152"/>
      <c r="Q20" s="129"/>
      <c r="R20" s="129"/>
      <c r="S20" s="129"/>
      <c r="T20" s="129"/>
      <c r="U20" s="129"/>
      <c r="V20" s="129"/>
      <c r="W20" s="129"/>
      <c r="X20" s="129"/>
      <c r="Y20" s="129"/>
      <c r="Z20" s="129"/>
      <c r="AA20" s="163"/>
    </row>
    <row r="21" spans="1:27" ht="18" customHeight="1">
      <c r="A21" s="162"/>
      <c r="B21" s="128"/>
      <c r="C21" s="152"/>
      <c r="Q21" s="129"/>
      <c r="R21" s="129"/>
      <c r="S21" s="129"/>
      <c r="T21" s="129"/>
      <c r="U21" s="129"/>
      <c r="V21" s="129"/>
      <c r="W21" s="129"/>
      <c r="X21" s="129"/>
      <c r="Y21" s="129"/>
      <c r="Z21" s="129"/>
      <c r="AA21" s="163"/>
    </row>
    <row r="22" spans="1:27" ht="18" customHeight="1">
      <c r="A22" s="162"/>
      <c r="B22" s="128"/>
      <c r="C22" s="152"/>
      <c r="Q22" s="129"/>
      <c r="R22" s="129"/>
      <c r="S22" s="129"/>
      <c r="T22" s="129"/>
      <c r="U22" s="129"/>
      <c r="V22" s="129"/>
      <c r="W22" s="129"/>
      <c r="X22" s="129"/>
      <c r="Y22" s="129"/>
      <c r="Z22" s="129"/>
      <c r="AA22" s="163"/>
    </row>
    <row r="23" spans="1:27" ht="18" customHeight="1">
      <c r="A23" s="162"/>
      <c r="B23" s="128">
        <v>5</v>
      </c>
      <c r="C23" s="393" t="s">
        <v>84</v>
      </c>
      <c r="D23" s="393"/>
      <c r="E23" s="393"/>
      <c r="F23" s="393"/>
      <c r="G23" s="129"/>
      <c r="H23" s="151" t="s">
        <v>520</v>
      </c>
      <c r="I23" s="536">
        <f>IF(HENKO_KEIYAKU_MONEY="変更なし",KEIYAKU_MONEY,HENKO_KEIYAKU_MONEY)</f>
        <v>0</v>
      </c>
      <c r="J23" s="536"/>
      <c r="K23" s="536"/>
      <c r="L23" s="536"/>
      <c r="M23" s="536"/>
      <c r="N23" s="536"/>
      <c r="O23" s="151" t="s">
        <v>85</v>
      </c>
      <c r="R23" s="129"/>
      <c r="S23" s="129"/>
      <c r="T23" s="129"/>
      <c r="U23" s="129"/>
      <c r="V23" s="129"/>
      <c r="W23" s="129"/>
      <c r="X23" s="129"/>
      <c r="Y23" s="129"/>
      <c r="Z23" s="129"/>
      <c r="AA23" s="163"/>
    </row>
    <row r="24" spans="1:27" ht="18" customHeight="1">
      <c r="A24" s="162"/>
      <c r="G24" s="129"/>
      <c r="R24" s="129"/>
      <c r="S24" s="129"/>
      <c r="T24" s="129"/>
      <c r="U24" s="129"/>
      <c r="V24" s="129"/>
      <c r="W24" s="129"/>
      <c r="X24" s="129"/>
      <c r="Y24" s="129"/>
      <c r="Z24" s="129"/>
      <c r="AA24" s="163"/>
    </row>
    <row r="25" spans="1:27" ht="18" customHeight="1">
      <c r="A25" s="162"/>
      <c r="G25" s="129"/>
      <c r="H25" s="119"/>
      <c r="I25" s="119"/>
      <c r="J25" s="119"/>
      <c r="K25" s="119"/>
      <c r="L25" s="17"/>
      <c r="M25" s="128"/>
      <c r="N25" s="17"/>
      <c r="O25" s="128"/>
      <c r="P25" s="17"/>
      <c r="Q25" s="128"/>
      <c r="R25" s="129"/>
      <c r="S25" s="129"/>
      <c r="T25" s="129"/>
      <c r="U25" s="129"/>
      <c r="V25" s="129"/>
      <c r="W25" s="129"/>
      <c r="X25" s="129"/>
      <c r="Y25" s="129"/>
      <c r="Z25" s="129"/>
      <c r="AA25" s="163"/>
    </row>
    <row r="26" spans="1:27" ht="18" customHeight="1">
      <c r="A26" s="162"/>
      <c r="G26" s="129"/>
      <c r="H26" s="119"/>
      <c r="I26" s="119"/>
      <c r="J26" s="119"/>
      <c r="K26" s="119"/>
      <c r="L26" s="17"/>
      <c r="M26" s="128"/>
      <c r="N26" s="17"/>
      <c r="O26" s="128"/>
      <c r="P26" s="17"/>
      <c r="Q26" s="128"/>
      <c r="R26" s="129"/>
      <c r="S26" s="129"/>
      <c r="T26" s="129"/>
      <c r="U26" s="129"/>
      <c r="V26" s="129"/>
      <c r="W26" s="129"/>
      <c r="X26" s="129"/>
      <c r="Y26" s="129"/>
      <c r="Z26" s="129"/>
      <c r="AA26" s="163"/>
    </row>
    <row r="27" spans="1:27" ht="18" customHeight="1">
      <c r="A27" s="162"/>
      <c r="B27" s="128">
        <v>6</v>
      </c>
      <c r="C27" s="393" t="s">
        <v>86</v>
      </c>
      <c r="D27" s="393"/>
      <c r="E27" s="393"/>
      <c r="F27" s="393"/>
      <c r="H27" s="438" t="str">
        <f>IF(KANSEI_NENGAPPI="","",KANSEI_NENGAPPI)</f>
        <v/>
      </c>
      <c r="I27" s="438"/>
      <c r="J27" s="438"/>
      <c r="K27" s="438"/>
      <c r="L27" s="438"/>
      <c r="M27" s="438"/>
      <c r="N27" s="438"/>
      <c r="O27" s="438"/>
      <c r="S27" s="129"/>
      <c r="T27" s="129"/>
      <c r="U27" s="129"/>
      <c r="V27" s="129"/>
      <c r="W27" s="129"/>
      <c r="X27" s="129"/>
      <c r="Y27" s="129"/>
      <c r="Z27" s="129"/>
      <c r="AA27" s="163"/>
    </row>
    <row r="28" spans="1:27" ht="18" customHeight="1">
      <c r="A28" s="162"/>
      <c r="S28" s="129"/>
      <c r="T28" s="129"/>
      <c r="U28" s="129"/>
      <c r="V28" s="129"/>
      <c r="W28" s="129"/>
      <c r="X28" s="129"/>
      <c r="Y28" s="129"/>
      <c r="Z28" s="129"/>
      <c r="AA28" s="163"/>
    </row>
    <row r="29" spans="1:27" ht="18" customHeight="1">
      <c r="A29" s="162"/>
      <c r="S29" s="129"/>
      <c r="T29" s="129"/>
      <c r="U29" s="129"/>
      <c r="V29" s="129"/>
      <c r="W29" s="129"/>
      <c r="X29" s="129"/>
      <c r="Y29" s="129"/>
      <c r="Z29" s="129"/>
      <c r="AA29" s="163"/>
    </row>
    <row r="30" spans="1:27" ht="18" customHeight="1">
      <c r="A30" s="162"/>
      <c r="B30" s="129"/>
      <c r="C30" s="129"/>
      <c r="S30" s="129"/>
      <c r="T30" s="129"/>
      <c r="U30" s="129"/>
      <c r="V30" s="129"/>
      <c r="W30" s="129"/>
      <c r="X30" s="129"/>
      <c r="Y30" s="129"/>
      <c r="Z30" s="129"/>
      <c r="AA30" s="163"/>
    </row>
    <row r="31" spans="1:27" ht="18" customHeight="1">
      <c r="A31" s="162"/>
      <c r="B31" s="431" t="s">
        <v>87</v>
      </c>
      <c r="C31" s="431"/>
      <c r="D31" s="431"/>
      <c r="E31" s="431"/>
      <c r="F31" s="431"/>
      <c r="G31" s="431"/>
      <c r="H31" s="431"/>
      <c r="I31" s="431"/>
      <c r="J31" s="431"/>
      <c r="K31" s="431"/>
      <c r="L31" s="431"/>
      <c r="M31" s="431"/>
      <c r="N31" s="431"/>
      <c r="O31" s="431"/>
      <c r="P31" s="431"/>
      <c r="Q31" s="431"/>
      <c r="R31" s="431"/>
      <c r="S31" s="431"/>
      <c r="T31" s="431"/>
      <c r="U31" s="431"/>
      <c r="V31" s="431"/>
      <c r="W31" s="431"/>
      <c r="X31" s="431"/>
      <c r="Y31" s="431"/>
      <c r="Z31" s="431"/>
      <c r="AA31" s="163"/>
    </row>
    <row r="32" spans="1:27" ht="18" customHeight="1">
      <c r="A32" s="162"/>
      <c r="B32" s="129"/>
      <c r="C32" s="129"/>
      <c r="S32" s="129"/>
      <c r="T32" s="129"/>
      <c r="U32" s="129"/>
      <c r="V32" s="129"/>
      <c r="W32" s="129"/>
      <c r="X32" s="129"/>
      <c r="Y32" s="129"/>
      <c r="Z32" s="129"/>
      <c r="AA32" s="163"/>
    </row>
    <row r="33" spans="1:27" ht="18" customHeight="1">
      <c r="A33" s="162"/>
      <c r="B33" s="129"/>
      <c r="C33" s="129"/>
      <c r="S33" s="129"/>
      <c r="T33" s="129"/>
      <c r="U33" s="129"/>
      <c r="V33" s="129"/>
      <c r="W33" s="129"/>
      <c r="X33" s="129"/>
      <c r="Y33" s="129"/>
      <c r="Z33" s="129"/>
      <c r="AA33" s="163"/>
    </row>
    <row r="34" spans="1:27" ht="18" customHeight="1">
      <c r="A34" s="162"/>
      <c r="B34" s="129"/>
      <c r="C34" s="129"/>
      <c r="D34" s="129"/>
      <c r="E34" s="129"/>
      <c r="F34" s="129"/>
      <c r="G34" s="129"/>
      <c r="H34" s="129"/>
      <c r="I34" s="129"/>
      <c r="J34" s="129"/>
      <c r="K34" s="129"/>
      <c r="L34" s="129"/>
      <c r="M34" s="129"/>
      <c r="N34" s="129"/>
      <c r="O34" s="129"/>
      <c r="P34" s="129"/>
      <c r="Q34" s="129"/>
      <c r="R34" s="129"/>
      <c r="S34" s="401" t="str">
        <f>IF(GENGO="","",GENGO)</f>
        <v>令和</v>
      </c>
      <c r="T34" s="401"/>
      <c r="U34" s="209"/>
      <c r="V34" s="128" t="s">
        <v>142</v>
      </c>
      <c r="W34" s="209"/>
      <c r="X34" s="128" t="s">
        <v>129</v>
      </c>
      <c r="Y34" s="209"/>
      <c r="Z34" s="128" t="s">
        <v>128</v>
      </c>
      <c r="AA34" s="163"/>
    </row>
    <row r="35" spans="1:27" ht="18" customHeight="1">
      <c r="A35" s="162"/>
      <c r="B35" s="129"/>
      <c r="C35" s="129"/>
      <c r="D35" s="129"/>
      <c r="E35" s="129"/>
      <c r="F35" s="129"/>
      <c r="G35" s="129"/>
      <c r="H35" s="129"/>
      <c r="I35" s="129"/>
      <c r="J35" s="129"/>
      <c r="K35" s="129"/>
      <c r="L35" s="129"/>
      <c r="M35" s="129"/>
      <c r="N35" s="129"/>
      <c r="O35" s="129"/>
      <c r="P35" s="129"/>
      <c r="Q35" s="129"/>
      <c r="R35" s="129"/>
      <c r="S35" s="119"/>
      <c r="T35" s="119"/>
      <c r="U35" s="17"/>
      <c r="V35" s="128"/>
      <c r="W35" s="17"/>
      <c r="X35" s="128"/>
      <c r="Y35" s="17"/>
      <c r="Z35" s="128"/>
      <c r="AA35" s="163"/>
    </row>
    <row r="36" spans="1:27" ht="18" customHeight="1">
      <c r="A36" s="162"/>
      <c r="B36" s="129"/>
      <c r="C36" s="129"/>
      <c r="D36" s="129"/>
      <c r="E36" s="129"/>
      <c r="F36" s="129"/>
      <c r="G36" s="129"/>
      <c r="H36" s="129"/>
      <c r="I36" s="129"/>
      <c r="J36" s="129"/>
      <c r="K36" s="129"/>
      <c r="L36" s="129"/>
      <c r="M36" s="129"/>
      <c r="N36" s="129"/>
      <c r="O36" s="129"/>
      <c r="P36" s="129"/>
      <c r="Q36" s="129"/>
      <c r="R36" s="129"/>
      <c r="AA36" s="163"/>
    </row>
    <row r="37" spans="1:27" ht="18" customHeight="1">
      <c r="A37" s="162"/>
      <c r="B37" s="393" t="s">
        <v>155</v>
      </c>
      <c r="C37" s="393"/>
      <c r="D37" s="393"/>
      <c r="E37" s="383" t="str">
        <f>IF(HACCHUSHA_YAKUSHOKU="","",HACCHUSHA_YAKUSHOKU)</f>
        <v/>
      </c>
      <c r="F37" s="383"/>
      <c r="G37" s="383"/>
      <c r="H37" s="383"/>
      <c r="I37" s="383"/>
      <c r="J37" s="129" t="s">
        <v>156</v>
      </c>
      <c r="K37" s="129"/>
      <c r="L37" s="129"/>
      <c r="M37" s="129"/>
      <c r="N37" s="129"/>
      <c r="O37" s="129"/>
      <c r="P37" s="129"/>
      <c r="Q37" s="129"/>
      <c r="R37" s="129"/>
      <c r="S37" s="129"/>
      <c r="T37" s="129"/>
      <c r="U37" s="129"/>
      <c r="V37" s="129"/>
      <c r="W37" s="129"/>
      <c r="X37" s="129"/>
      <c r="Y37" s="129"/>
      <c r="Z37" s="129"/>
      <c r="AA37" s="163"/>
    </row>
    <row r="38" spans="1:27" ht="18" customHeight="1">
      <c r="A38" s="162"/>
      <c r="B38" s="97"/>
      <c r="C38" s="97"/>
      <c r="D38" s="97"/>
      <c r="E38" s="82"/>
      <c r="F38" s="82"/>
      <c r="G38" s="82"/>
      <c r="H38" s="82"/>
      <c r="I38" s="82"/>
      <c r="J38" s="129"/>
      <c r="K38" s="129"/>
      <c r="L38" s="129"/>
      <c r="M38" s="129"/>
      <c r="N38" s="129"/>
      <c r="O38" s="129"/>
      <c r="P38" s="129"/>
      <c r="Q38" s="129"/>
      <c r="R38" s="129"/>
      <c r="S38" s="129"/>
      <c r="T38" s="129"/>
      <c r="U38" s="129"/>
      <c r="V38" s="129"/>
      <c r="W38" s="129"/>
      <c r="X38" s="129"/>
      <c r="Y38" s="129"/>
      <c r="Z38" s="129"/>
      <c r="AA38" s="163"/>
    </row>
    <row r="39" spans="1:27" ht="18" customHeight="1">
      <c r="A39" s="162"/>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63"/>
    </row>
    <row r="40" spans="1:27" ht="18" customHeight="1">
      <c r="A40" s="162"/>
      <c r="B40" s="129"/>
      <c r="C40" s="129"/>
      <c r="D40" s="129"/>
      <c r="E40" s="129"/>
      <c r="F40" s="129"/>
      <c r="G40" s="129"/>
      <c r="I40" s="129"/>
      <c r="J40" s="129"/>
      <c r="K40" s="129"/>
      <c r="L40" s="401" t="s">
        <v>150</v>
      </c>
      <c r="M40" s="401"/>
      <c r="N40" s="401"/>
      <c r="O40" s="431"/>
      <c r="P40" s="431"/>
      <c r="Q40" s="431"/>
      <c r="R40" s="431"/>
      <c r="S40" s="431"/>
      <c r="T40" s="431"/>
      <c r="U40" s="431"/>
      <c r="V40" s="431"/>
      <c r="W40" s="431"/>
      <c r="X40" s="431"/>
      <c r="Z40" s="129"/>
      <c r="AA40" s="163"/>
    </row>
    <row r="41" spans="1:27" ht="18" customHeight="1">
      <c r="A41" s="162"/>
      <c r="B41" s="129"/>
      <c r="C41" s="129"/>
      <c r="D41" s="129"/>
      <c r="E41" s="129"/>
      <c r="F41" s="129"/>
      <c r="G41" s="129"/>
      <c r="I41" s="393" t="s">
        <v>504</v>
      </c>
      <c r="J41" s="393"/>
      <c r="K41" s="393"/>
      <c r="L41" s="401" t="s">
        <v>151</v>
      </c>
      <c r="M41" s="401"/>
      <c r="N41" s="401"/>
      <c r="O41" s="431"/>
      <c r="P41" s="431"/>
      <c r="Q41" s="431"/>
      <c r="R41" s="431"/>
      <c r="S41" s="431"/>
      <c r="T41" s="431"/>
      <c r="U41" s="431"/>
      <c r="V41" s="431"/>
      <c r="W41" s="431"/>
      <c r="X41" s="431"/>
      <c r="Z41" s="129"/>
      <c r="AA41" s="163"/>
    </row>
    <row r="42" spans="1:27" ht="18" customHeight="1">
      <c r="A42" s="162"/>
      <c r="B42" s="129"/>
      <c r="C42" s="129"/>
      <c r="D42" s="129"/>
      <c r="E42" s="129"/>
      <c r="F42" s="129"/>
      <c r="G42" s="129"/>
      <c r="I42" s="129"/>
      <c r="J42" s="129"/>
      <c r="K42" s="129"/>
      <c r="L42" s="401" t="s">
        <v>152</v>
      </c>
      <c r="M42" s="401"/>
      <c r="N42" s="401"/>
      <c r="O42" s="431"/>
      <c r="P42" s="431"/>
      <c r="Q42" s="431"/>
      <c r="R42" s="431"/>
      <c r="S42" s="431"/>
      <c r="T42" s="431"/>
      <c r="U42" s="431"/>
      <c r="V42" s="431"/>
      <c r="W42" s="431"/>
      <c r="X42" s="431"/>
      <c r="Y42" s="128" t="s">
        <v>222</v>
      </c>
      <c r="Z42" s="129"/>
      <c r="AA42" s="163"/>
    </row>
    <row r="43" spans="1:27" ht="18" customHeight="1">
      <c r="A43" s="162"/>
      <c r="B43" s="129"/>
      <c r="C43" s="129"/>
      <c r="D43" s="129"/>
      <c r="E43" s="129"/>
      <c r="F43" s="129"/>
      <c r="G43" s="129"/>
      <c r="I43" s="129"/>
      <c r="J43" s="129"/>
      <c r="K43" s="129"/>
      <c r="L43" s="119"/>
      <c r="M43" s="119"/>
      <c r="N43" s="119"/>
      <c r="O43" s="149"/>
      <c r="P43" s="149"/>
      <c r="Q43" s="149"/>
      <c r="R43" s="149"/>
      <c r="S43" s="149"/>
      <c r="T43" s="149"/>
      <c r="U43" s="149"/>
      <c r="V43" s="149"/>
      <c r="W43" s="149"/>
      <c r="X43" s="149"/>
      <c r="Z43" s="129"/>
      <c r="AA43" s="163"/>
    </row>
    <row r="44" spans="1:27" ht="18" customHeight="1">
      <c r="A44" s="172"/>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4"/>
    </row>
  </sheetData>
  <mergeCells count="24">
    <mergeCell ref="A3:AA4"/>
    <mergeCell ref="C7:F7"/>
    <mergeCell ref="C11:F11"/>
    <mergeCell ref="H7:Z8"/>
    <mergeCell ref="H11:Z11"/>
    <mergeCell ref="S34:T34"/>
    <mergeCell ref="B37:D37"/>
    <mergeCell ref="E37:I37"/>
    <mergeCell ref="I23:N23"/>
    <mergeCell ref="C15:F15"/>
    <mergeCell ref="C19:F19"/>
    <mergeCell ref="C23:F23"/>
    <mergeCell ref="B31:Z31"/>
    <mergeCell ref="C27:F27"/>
    <mergeCell ref="H15:O15"/>
    <mergeCell ref="H19:O19"/>
    <mergeCell ref="H27:O27"/>
    <mergeCell ref="L42:N42"/>
    <mergeCell ref="O42:X42"/>
    <mergeCell ref="L40:N40"/>
    <mergeCell ref="O40:X40"/>
    <mergeCell ref="I41:K41"/>
    <mergeCell ref="L41:N41"/>
    <mergeCell ref="O41:X41"/>
  </mergeCells>
  <phoneticPr fontId="3"/>
  <printOptions horizontalCentered="1" verticalCentered="1"/>
  <pageMargins left="0.78740157480314965" right="0.78740157480314965" top="0.78740157480314965" bottom="0.78740157480314965" header="0.59055118110236227" footer="0.59055118110236227"/>
  <pageSetup paperSize="9" orientation="portrait" r:id="rId1"/>
  <headerFooter alignWithMargins="0">
    <oddHeader>&amp;L様式第４２号</oddHead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view="pageBreakPreview" zoomScaleNormal="100" zoomScaleSheetLayoutView="100" workbookViewId="0"/>
  </sheetViews>
  <sheetFormatPr defaultColWidth="3.125" defaultRowHeight="18" customHeight="1"/>
  <cols>
    <col min="1" max="16384" width="3.125" style="81"/>
  </cols>
  <sheetData>
    <row r="1" spans="1:27" ht="18" customHeight="1">
      <c r="A1" s="159"/>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1"/>
    </row>
    <row r="2" spans="1:27" ht="18" customHeight="1">
      <c r="A2" s="162"/>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63"/>
    </row>
    <row r="3" spans="1:27" ht="18" customHeight="1">
      <c r="A3" s="386" t="s">
        <v>780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8"/>
    </row>
    <row r="4" spans="1:27" ht="18" customHeight="1">
      <c r="A4" s="386"/>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8"/>
    </row>
    <row r="5" spans="1:27" ht="18" customHeight="1">
      <c r="A5" s="162"/>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63"/>
    </row>
    <row r="6" spans="1:27" ht="18" customHeight="1">
      <c r="A6" s="162"/>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63"/>
    </row>
    <row r="7" spans="1:27" ht="18" customHeight="1">
      <c r="A7" s="162"/>
      <c r="B7" s="218">
        <v>1</v>
      </c>
      <c r="C7" s="660" t="s">
        <v>509</v>
      </c>
      <c r="D7" s="660"/>
      <c r="E7" s="660"/>
      <c r="F7" s="660"/>
      <c r="G7" s="129"/>
      <c r="H7" s="629" t="str">
        <f>IF(KENMEI="","",KENMEI)</f>
        <v/>
      </c>
      <c r="I7" s="629"/>
      <c r="J7" s="629"/>
      <c r="K7" s="629"/>
      <c r="L7" s="629"/>
      <c r="M7" s="629"/>
      <c r="N7" s="629"/>
      <c r="O7" s="629"/>
      <c r="P7" s="629"/>
      <c r="Q7" s="629"/>
      <c r="R7" s="629"/>
      <c r="S7" s="629"/>
      <c r="T7" s="629"/>
      <c r="U7" s="629"/>
      <c r="V7" s="629"/>
      <c r="W7" s="629"/>
      <c r="X7" s="629"/>
      <c r="Y7" s="629"/>
      <c r="Z7" s="629"/>
      <c r="AA7" s="163"/>
    </row>
    <row r="8" spans="1:27" ht="18" customHeight="1">
      <c r="A8" s="162"/>
      <c r="B8" s="129"/>
      <c r="H8" s="629"/>
      <c r="I8" s="629"/>
      <c r="J8" s="629"/>
      <c r="K8" s="629"/>
      <c r="L8" s="629"/>
      <c r="M8" s="629"/>
      <c r="N8" s="629"/>
      <c r="O8" s="629"/>
      <c r="P8" s="629"/>
      <c r="Q8" s="629"/>
      <c r="R8" s="629"/>
      <c r="S8" s="629"/>
      <c r="T8" s="629"/>
      <c r="U8" s="629"/>
      <c r="V8" s="629"/>
      <c r="W8" s="629"/>
      <c r="X8" s="629"/>
      <c r="Y8" s="629"/>
      <c r="Z8" s="629"/>
      <c r="AA8" s="163"/>
    </row>
    <row r="9" spans="1:27" ht="18" customHeight="1">
      <c r="A9" s="162"/>
      <c r="B9" s="129"/>
      <c r="H9" s="221"/>
      <c r="I9" s="221"/>
      <c r="J9" s="221"/>
      <c r="K9" s="221"/>
      <c r="L9" s="221"/>
      <c r="M9" s="221"/>
      <c r="N9" s="221"/>
      <c r="O9" s="221"/>
      <c r="P9" s="221"/>
      <c r="Q9" s="221"/>
      <c r="R9" s="221"/>
      <c r="S9" s="221"/>
      <c r="T9" s="221"/>
      <c r="U9" s="221"/>
      <c r="V9" s="221"/>
      <c r="W9" s="221"/>
      <c r="X9" s="221"/>
      <c r="Y9" s="221"/>
      <c r="Z9" s="221"/>
      <c r="AA9" s="163"/>
    </row>
    <row r="10" spans="1:27" ht="18" customHeight="1">
      <c r="A10" s="162"/>
      <c r="B10" s="218">
        <v>2</v>
      </c>
      <c r="C10" s="393" t="s">
        <v>510</v>
      </c>
      <c r="D10" s="393"/>
      <c r="E10" s="393"/>
      <c r="F10" s="393"/>
      <c r="H10" s="422" t="str">
        <f>IF(BASHO="","",BASHO)</f>
        <v/>
      </c>
      <c r="I10" s="422"/>
      <c r="J10" s="422"/>
      <c r="K10" s="422"/>
      <c r="L10" s="422"/>
      <c r="M10" s="422"/>
      <c r="N10" s="422"/>
      <c r="O10" s="422"/>
      <c r="P10" s="422"/>
      <c r="Q10" s="422"/>
      <c r="R10" s="422"/>
      <c r="S10" s="422"/>
      <c r="T10" s="422"/>
      <c r="U10" s="422"/>
      <c r="V10" s="422"/>
      <c r="W10" s="422"/>
      <c r="X10" s="422"/>
      <c r="Y10" s="422"/>
      <c r="Z10" s="422"/>
      <c r="AA10" s="163"/>
    </row>
    <row r="11" spans="1:27" ht="18" customHeight="1">
      <c r="A11" s="162"/>
      <c r="B11" s="129"/>
      <c r="AA11" s="163"/>
    </row>
    <row r="12" spans="1:27" ht="18" customHeight="1">
      <c r="A12" s="162"/>
      <c r="B12" s="129"/>
      <c r="AA12" s="163"/>
    </row>
    <row r="13" spans="1:27" ht="18" customHeight="1">
      <c r="A13" s="162"/>
      <c r="B13" s="218">
        <v>3</v>
      </c>
      <c r="C13" s="393" t="s">
        <v>781</v>
      </c>
      <c r="D13" s="393"/>
      <c r="E13" s="393"/>
      <c r="F13" s="393"/>
      <c r="G13" s="129"/>
      <c r="H13" s="219" t="s">
        <v>211</v>
      </c>
      <c r="I13" s="536">
        <f>IF(HENKO_KEIYAKU_MONEY="変更なし",KEIYAKU_MONEY,HENKO_KEIYAKU_MONEY)</f>
        <v>0</v>
      </c>
      <c r="J13" s="536"/>
      <c r="K13" s="536"/>
      <c r="L13" s="536"/>
      <c r="M13" s="536"/>
      <c r="N13" s="536"/>
      <c r="O13" s="219" t="s">
        <v>212</v>
      </c>
      <c r="Q13" s="129"/>
      <c r="R13" s="129"/>
      <c r="S13" s="129"/>
      <c r="T13" s="129"/>
      <c r="U13" s="129"/>
      <c r="V13" s="129"/>
      <c r="W13" s="129"/>
      <c r="X13" s="129"/>
      <c r="Y13" s="129"/>
      <c r="Z13" s="129"/>
      <c r="AA13" s="163"/>
    </row>
    <row r="14" spans="1:27" ht="18" customHeight="1">
      <c r="A14" s="162"/>
      <c r="B14" s="129"/>
      <c r="P14" s="218"/>
      <c r="Q14" s="129"/>
      <c r="R14" s="129"/>
      <c r="S14" s="129"/>
      <c r="T14" s="129"/>
      <c r="U14" s="129"/>
      <c r="V14" s="129"/>
      <c r="W14" s="129"/>
      <c r="X14" s="129"/>
      <c r="Y14" s="129"/>
      <c r="Z14" s="129"/>
      <c r="AA14" s="163"/>
    </row>
    <row r="15" spans="1:27" ht="18" customHeight="1">
      <c r="A15" s="162"/>
      <c r="B15" s="129"/>
      <c r="P15" s="218"/>
      <c r="Q15" s="129"/>
      <c r="R15" s="129"/>
      <c r="S15" s="129"/>
      <c r="T15" s="129"/>
      <c r="U15" s="129"/>
      <c r="V15" s="129"/>
      <c r="W15" s="129"/>
      <c r="X15" s="129"/>
      <c r="Y15" s="129"/>
      <c r="Z15" s="129"/>
      <c r="AA15" s="163"/>
    </row>
    <row r="16" spans="1:27" ht="18" customHeight="1">
      <c r="A16" s="162"/>
      <c r="B16" s="218">
        <v>4</v>
      </c>
      <c r="C16" s="393" t="s">
        <v>252</v>
      </c>
      <c r="D16" s="393"/>
      <c r="E16" s="393"/>
      <c r="F16" s="393"/>
      <c r="G16" s="129"/>
      <c r="H16" s="437" t="str">
        <f>IF(KEIYAKU_DATE="","",KEIYAKU_DATE)</f>
        <v/>
      </c>
      <c r="I16" s="437"/>
      <c r="J16" s="437"/>
      <c r="K16" s="437"/>
      <c r="L16" s="437"/>
      <c r="M16" s="437"/>
      <c r="N16" s="437"/>
      <c r="O16" s="437"/>
      <c r="P16" s="129"/>
      <c r="Q16" s="129"/>
      <c r="R16" s="129"/>
      <c r="S16" s="129"/>
      <c r="T16" s="129"/>
      <c r="U16" s="129"/>
      <c r="V16" s="129"/>
      <c r="W16" s="129"/>
      <c r="X16" s="129"/>
      <c r="Y16" s="129"/>
      <c r="Z16" s="129"/>
      <c r="AA16" s="163"/>
    </row>
    <row r="17" spans="1:27" ht="18" customHeight="1">
      <c r="A17" s="162"/>
      <c r="B17" s="218"/>
      <c r="C17" s="220"/>
      <c r="Q17" s="129"/>
      <c r="R17" s="129"/>
      <c r="S17" s="129"/>
      <c r="T17" s="129"/>
      <c r="U17" s="129"/>
      <c r="V17" s="129"/>
      <c r="W17" s="129"/>
      <c r="X17" s="129"/>
      <c r="Y17" s="129"/>
      <c r="Z17" s="129"/>
      <c r="AA17" s="163"/>
    </row>
    <row r="18" spans="1:27" ht="18" customHeight="1">
      <c r="A18" s="162"/>
      <c r="B18" s="218"/>
      <c r="C18" s="220"/>
      <c r="Q18" s="129"/>
      <c r="R18" s="129"/>
      <c r="S18" s="129"/>
      <c r="T18" s="129"/>
      <c r="U18" s="129"/>
      <c r="V18" s="129"/>
      <c r="W18" s="129"/>
      <c r="X18" s="129"/>
      <c r="Y18" s="129"/>
      <c r="Z18" s="129"/>
      <c r="AA18" s="163"/>
    </row>
    <row r="19" spans="1:27" ht="18" customHeight="1">
      <c r="A19" s="162"/>
      <c r="B19" s="218">
        <v>5</v>
      </c>
      <c r="C19" s="393" t="s">
        <v>379</v>
      </c>
      <c r="D19" s="393"/>
      <c r="E19" s="393"/>
      <c r="F19" s="393"/>
      <c r="G19" s="129"/>
      <c r="H19" s="401" t="s">
        <v>175</v>
      </c>
      <c r="I19" s="401"/>
      <c r="J19" s="436" t="str">
        <f>IF(CHAKUSHU_DATE="","",CHAKUSHU_DATE)</f>
        <v/>
      </c>
      <c r="K19" s="436"/>
      <c r="L19" s="436"/>
      <c r="M19" s="436"/>
      <c r="N19" s="436"/>
      <c r="O19" s="436"/>
      <c r="P19" s="436"/>
      <c r="Q19" s="436"/>
      <c r="R19" s="129"/>
      <c r="S19" s="129"/>
      <c r="T19" s="129"/>
      <c r="U19" s="129"/>
      <c r="V19" s="129"/>
      <c r="W19" s="129"/>
      <c r="X19" s="129"/>
      <c r="Y19" s="129"/>
      <c r="Z19" s="129"/>
      <c r="AA19" s="163"/>
    </row>
    <row r="20" spans="1:27" ht="18" customHeight="1">
      <c r="A20" s="162"/>
      <c r="G20" s="129"/>
      <c r="H20" s="401" t="s">
        <v>186</v>
      </c>
      <c r="I20" s="401"/>
      <c r="J20" s="436" t="str">
        <f>IF(KANSEI_DATE="","",KANSEI_DATE)</f>
        <v/>
      </c>
      <c r="K20" s="436"/>
      <c r="L20" s="436"/>
      <c r="M20" s="436"/>
      <c r="N20" s="436"/>
      <c r="O20" s="436"/>
      <c r="P20" s="436"/>
      <c r="Q20" s="436"/>
      <c r="R20" s="129"/>
      <c r="S20" s="129"/>
      <c r="T20" s="129"/>
      <c r="U20" s="129"/>
      <c r="V20" s="129"/>
      <c r="W20" s="129"/>
      <c r="X20" s="129"/>
      <c r="Y20" s="129"/>
      <c r="Z20" s="129"/>
      <c r="AA20" s="163"/>
    </row>
    <row r="21" spans="1:27" ht="18" customHeight="1">
      <c r="A21" s="162"/>
      <c r="G21" s="129"/>
      <c r="H21" s="217"/>
      <c r="I21" s="217"/>
      <c r="J21" s="217"/>
      <c r="K21" s="217"/>
      <c r="L21" s="222"/>
      <c r="M21" s="218"/>
      <c r="N21" s="222"/>
      <c r="O21" s="218"/>
      <c r="P21" s="222"/>
      <c r="Q21" s="218"/>
      <c r="R21" s="129"/>
      <c r="S21" s="129"/>
      <c r="T21" s="129"/>
      <c r="U21" s="129"/>
      <c r="V21" s="129"/>
      <c r="W21" s="129"/>
      <c r="X21" s="129"/>
      <c r="Y21" s="129"/>
      <c r="Z21" s="129"/>
      <c r="AA21" s="163"/>
    </row>
    <row r="22" spans="1:27" ht="18" customHeight="1">
      <c r="A22" s="162"/>
      <c r="B22" s="218">
        <v>6</v>
      </c>
      <c r="C22" s="393" t="s">
        <v>782</v>
      </c>
      <c r="D22" s="393"/>
      <c r="E22" s="393"/>
      <c r="F22" s="393"/>
      <c r="H22" s="438" t="str">
        <f>IF(HENKO_KANSEI_DATE="","",HENKO_KANSEI_DATE)</f>
        <v/>
      </c>
      <c r="I22" s="438"/>
      <c r="J22" s="438"/>
      <c r="K22" s="438"/>
      <c r="L22" s="438"/>
      <c r="M22" s="438"/>
      <c r="N22" s="438"/>
      <c r="O22" s="438"/>
      <c r="S22" s="129"/>
      <c r="T22" s="129"/>
      <c r="U22" s="129"/>
      <c r="V22" s="129"/>
      <c r="W22" s="129"/>
      <c r="X22" s="129"/>
      <c r="Y22" s="129"/>
      <c r="Z22" s="129"/>
      <c r="AA22" s="163"/>
    </row>
    <row r="23" spans="1:27" ht="18" customHeight="1">
      <c r="A23" s="162"/>
      <c r="S23" s="129"/>
      <c r="T23" s="129"/>
      <c r="U23" s="129"/>
      <c r="V23" s="129"/>
      <c r="W23" s="129"/>
      <c r="X23" s="129"/>
      <c r="Y23" s="129"/>
      <c r="Z23" s="129"/>
      <c r="AA23" s="163"/>
    </row>
    <row r="24" spans="1:27" ht="18" customHeight="1">
      <c r="A24" s="162"/>
      <c r="B24" s="129"/>
      <c r="C24" s="129"/>
      <c r="S24" s="129"/>
      <c r="T24" s="129"/>
      <c r="U24" s="129"/>
      <c r="V24" s="129"/>
      <c r="W24" s="129"/>
      <c r="X24" s="129"/>
      <c r="Y24" s="129"/>
      <c r="Z24" s="129"/>
      <c r="AA24" s="163"/>
    </row>
    <row r="25" spans="1:27" ht="18" customHeight="1">
      <c r="A25" s="162"/>
      <c r="B25" s="218">
        <v>7</v>
      </c>
      <c r="C25" s="418" t="s">
        <v>783</v>
      </c>
      <c r="D25" s="418"/>
      <c r="E25" s="418"/>
      <c r="F25" s="418"/>
      <c r="H25" s="785"/>
      <c r="I25" s="785"/>
      <c r="J25" s="785"/>
      <c r="K25" s="785"/>
      <c r="L25" s="785"/>
      <c r="M25" s="785"/>
      <c r="N25" s="785"/>
      <c r="O25" s="785"/>
      <c r="P25" s="785"/>
      <c r="Q25" s="785"/>
      <c r="R25" s="785"/>
      <c r="S25" s="785"/>
      <c r="T25" s="785"/>
      <c r="U25" s="785"/>
      <c r="V25" s="785"/>
      <c r="W25" s="785"/>
      <c r="X25" s="785"/>
      <c r="Y25" s="785"/>
      <c r="Z25" s="785"/>
      <c r="AA25" s="163"/>
    </row>
    <row r="26" spans="1:27" ht="18" customHeight="1">
      <c r="A26" s="162"/>
      <c r="B26" s="129"/>
      <c r="C26" s="418"/>
      <c r="D26" s="418"/>
      <c r="E26" s="418"/>
      <c r="F26" s="418"/>
      <c r="H26" s="785"/>
      <c r="I26" s="785"/>
      <c r="J26" s="785"/>
      <c r="K26" s="785"/>
      <c r="L26" s="785"/>
      <c r="M26" s="785"/>
      <c r="N26" s="785"/>
      <c r="O26" s="785"/>
      <c r="P26" s="785"/>
      <c r="Q26" s="785"/>
      <c r="R26" s="785"/>
      <c r="S26" s="785"/>
      <c r="T26" s="785"/>
      <c r="U26" s="785"/>
      <c r="V26" s="785"/>
      <c r="W26" s="785"/>
      <c r="X26" s="785"/>
      <c r="Y26" s="785"/>
      <c r="Z26" s="785"/>
      <c r="AA26" s="163"/>
    </row>
    <row r="27" spans="1:27" ht="18" customHeight="1">
      <c r="A27" s="162"/>
      <c r="B27" s="129"/>
      <c r="C27" s="129"/>
      <c r="S27" s="129"/>
      <c r="T27" s="129"/>
      <c r="U27" s="129"/>
      <c r="V27" s="129"/>
      <c r="W27" s="129"/>
      <c r="X27" s="129"/>
      <c r="Y27" s="129"/>
      <c r="Z27" s="129"/>
      <c r="AA27" s="163"/>
    </row>
    <row r="28" spans="1:27" ht="18" customHeight="1">
      <c r="A28" s="162"/>
      <c r="B28" s="129"/>
      <c r="C28" s="129"/>
      <c r="S28" s="129"/>
      <c r="T28" s="129"/>
      <c r="U28" s="129"/>
      <c r="V28" s="129"/>
      <c r="W28" s="129"/>
      <c r="X28" s="129"/>
      <c r="Y28" s="129"/>
      <c r="Z28" s="129"/>
      <c r="AA28" s="163"/>
    </row>
    <row r="29" spans="1:27" ht="18" customHeight="1">
      <c r="A29" s="162"/>
      <c r="B29" s="431" t="s">
        <v>784</v>
      </c>
      <c r="C29" s="431"/>
      <c r="D29" s="431"/>
      <c r="E29" s="431"/>
      <c r="F29" s="431"/>
      <c r="G29" s="431"/>
      <c r="H29" s="431"/>
      <c r="I29" s="431"/>
      <c r="J29" s="431"/>
      <c r="K29" s="431"/>
      <c r="L29" s="431"/>
      <c r="M29" s="431"/>
      <c r="N29" s="431"/>
      <c r="O29" s="431"/>
      <c r="P29" s="431"/>
      <c r="Q29" s="431"/>
      <c r="R29" s="431"/>
      <c r="S29" s="431"/>
      <c r="T29" s="431"/>
      <c r="U29" s="431"/>
      <c r="V29" s="431"/>
      <c r="W29" s="431"/>
      <c r="X29" s="431"/>
      <c r="Y29" s="431"/>
      <c r="Z29" s="431"/>
      <c r="AA29" s="163"/>
    </row>
    <row r="30" spans="1:27" ht="18" customHeight="1">
      <c r="A30" s="162"/>
      <c r="B30" s="129"/>
      <c r="C30" s="129"/>
      <c r="S30" s="129"/>
      <c r="T30" s="129"/>
      <c r="U30" s="129"/>
      <c r="V30" s="129"/>
      <c r="W30" s="129"/>
      <c r="X30" s="129"/>
      <c r="Y30" s="129"/>
      <c r="Z30" s="129"/>
      <c r="AA30" s="163"/>
    </row>
    <row r="31" spans="1:27" ht="18" customHeight="1">
      <c r="A31" s="162"/>
      <c r="B31" s="129"/>
      <c r="C31" s="129"/>
      <c r="S31" s="129"/>
      <c r="T31" s="129"/>
      <c r="U31" s="129"/>
      <c r="V31" s="129"/>
      <c r="W31" s="129"/>
      <c r="X31" s="129"/>
      <c r="Y31" s="129"/>
      <c r="Z31" s="129"/>
      <c r="AA31" s="163"/>
    </row>
    <row r="32" spans="1:27" ht="18" customHeight="1">
      <c r="A32" s="162"/>
      <c r="B32" s="129"/>
      <c r="C32" s="129"/>
      <c r="S32" s="129"/>
      <c r="T32" s="129"/>
      <c r="U32" s="129"/>
      <c r="V32" s="129"/>
      <c r="W32" s="129"/>
      <c r="X32" s="129"/>
      <c r="Y32" s="129"/>
      <c r="Z32" s="129"/>
      <c r="AA32" s="163"/>
    </row>
    <row r="33" spans="1:27" ht="18" customHeight="1">
      <c r="A33" s="162"/>
      <c r="B33" s="129"/>
      <c r="C33" s="129"/>
      <c r="D33" s="129"/>
      <c r="E33" s="129"/>
      <c r="F33" s="129"/>
      <c r="G33" s="129"/>
      <c r="H33" s="129"/>
      <c r="I33" s="129"/>
      <c r="J33" s="129"/>
      <c r="K33" s="129"/>
      <c r="L33" s="129"/>
      <c r="M33" s="129"/>
      <c r="N33" s="129"/>
      <c r="O33" s="129"/>
      <c r="P33" s="129"/>
      <c r="Q33" s="129"/>
      <c r="R33" s="129"/>
      <c r="S33" s="401" t="str">
        <f>IF(GENGO="","",GENGO)</f>
        <v>令和</v>
      </c>
      <c r="T33" s="401"/>
      <c r="U33" s="209"/>
      <c r="V33" s="218" t="s">
        <v>142</v>
      </c>
      <c r="W33" s="209"/>
      <c r="X33" s="218" t="s">
        <v>129</v>
      </c>
      <c r="Y33" s="209"/>
      <c r="Z33" s="218" t="s">
        <v>128</v>
      </c>
      <c r="AA33" s="163"/>
    </row>
    <row r="34" spans="1:27" ht="18" customHeight="1">
      <c r="A34" s="162"/>
      <c r="B34" s="129"/>
      <c r="C34" s="129"/>
      <c r="D34" s="129"/>
      <c r="E34" s="129"/>
      <c r="F34" s="129"/>
      <c r="G34" s="129"/>
      <c r="H34" s="129"/>
      <c r="I34" s="129"/>
      <c r="J34" s="129"/>
      <c r="K34" s="129"/>
      <c r="L34" s="129"/>
      <c r="M34" s="129"/>
      <c r="N34" s="129"/>
      <c r="O34" s="129"/>
      <c r="P34" s="129"/>
      <c r="Q34" s="129"/>
      <c r="R34" s="129"/>
      <c r="S34" s="217"/>
      <c r="T34" s="217"/>
      <c r="U34" s="222"/>
      <c r="V34" s="218"/>
      <c r="W34" s="222"/>
      <c r="X34" s="218"/>
      <c r="Y34" s="222"/>
      <c r="Z34" s="218"/>
      <c r="AA34" s="163"/>
    </row>
    <row r="35" spans="1:27" ht="18" customHeight="1">
      <c r="A35" s="162"/>
      <c r="B35" s="129"/>
      <c r="C35" s="129"/>
      <c r="D35" s="129"/>
      <c r="E35" s="129"/>
      <c r="F35" s="129"/>
      <c r="G35" s="129"/>
      <c r="H35" s="129"/>
      <c r="I35" s="129"/>
      <c r="J35" s="129"/>
      <c r="K35" s="129"/>
      <c r="L35" s="129"/>
      <c r="M35" s="129"/>
      <c r="N35" s="129"/>
      <c r="O35" s="129"/>
      <c r="P35" s="129"/>
      <c r="Q35" s="129"/>
      <c r="R35" s="129"/>
      <c r="AA35" s="163"/>
    </row>
    <row r="36" spans="1:27" ht="18" customHeight="1">
      <c r="A36" s="162"/>
      <c r="B36" s="393" t="s">
        <v>155</v>
      </c>
      <c r="C36" s="393"/>
      <c r="D36" s="393"/>
      <c r="E36" s="383" t="str">
        <f>IF(HACCHUSHA_YAKUSHOKU="","",HACCHUSHA_YAKUSHOKU)</f>
        <v/>
      </c>
      <c r="F36" s="383"/>
      <c r="G36" s="383"/>
      <c r="H36" s="383"/>
      <c r="I36" s="383"/>
      <c r="J36" s="129" t="s">
        <v>156</v>
      </c>
      <c r="K36" s="129"/>
      <c r="L36" s="129"/>
      <c r="M36" s="129"/>
      <c r="N36" s="129"/>
      <c r="O36" s="129"/>
      <c r="P36" s="129"/>
      <c r="Q36" s="129"/>
      <c r="R36" s="129"/>
      <c r="S36" s="129"/>
      <c r="T36" s="129"/>
      <c r="U36" s="129"/>
      <c r="V36" s="129"/>
      <c r="W36" s="129"/>
      <c r="X36" s="129"/>
      <c r="Y36" s="129"/>
      <c r="Z36" s="129"/>
      <c r="AA36" s="163"/>
    </row>
    <row r="37" spans="1:27" ht="18" customHeight="1">
      <c r="A37" s="162"/>
      <c r="B37" s="216"/>
      <c r="C37" s="216"/>
      <c r="D37" s="216"/>
      <c r="E37" s="215"/>
      <c r="F37" s="215"/>
      <c r="G37" s="215"/>
      <c r="H37" s="215"/>
      <c r="I37" s="215"/>
      <c r="J37" s="129"/>
      <c r="K37" s="129"/>
      <c r="L37" s="129"/>
      <c r="M37" s="129"/>
      <c r="N37" s="129"/>
      <c r="O37" s="129"/>
      <c r="P37" s="129"/>
      <c r="Q37" s="129"/>
      <c r="R37" s="129"/>
      <c r="S37" s="129"/>
      <c r="T37" s="129"/>
      <c r="U37" s="129"/>
      <c r="V37" s="129"/>
      <c r="W37" s="129"/>
      <c r="X37" s="129"/>
      <c r="Y37" s="129"/>
      <c r="Z37" s="129"/>
      <c r="AA37" s="163"/>
    </row>
    <row r="38" spans="1:27" ht="18" customHeight="1">
      <c r="A38" s="162"/>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63"/>
    </row>
    <row r="39" spans="1:27" ht="18" customHeight="1">
      <c r="A39" s="162"/>
      <c r="B39" s="129"/>
      <c r="C39" s="129"/>
      <c r="D39" s="129"/>
      <c r="E39" s="129"/>
      <c r="F39" s="129"/>
      <c r="G39" s="129"/>
      <c r="I39" s="129"/>
      <c r="J39" s="129"/>
      <c r="K39" s="129"/>
      <c r="L39" s="401" t="s">
        <v>150</v>
      </c>
      <c r="M39" s="401"/>
      <c r="N39" s="401"/>
      <c r="O39" s="431"/>
      <c r="P39" s="431"/>
      <c r="Q39" s="431"/>
      <c r="R39" s="431"/>
      <c r="S39" s="431"/>
      <c r="T39" s="431"/>
      <c r="U39" s="431"/>
      <c r="V39" s="431"/>
      <c r="W39" s="431"/>
      <c r="X39" s="431"/>
      <c r="Z39" s="129"/>
      <c r="AA39" s="163"/>
    </row>
    <row r="40" spans="1:27" ht="18" customHeight="1">
      <c r="A40" s="162"/>
      <c r="B40" s="129"/>
      <c r="C40" s="129"/>
      <c r="D40" s="129"/>
      <c r="E40" s="129"/>
      <c r="F40" s="129"/>
      <c r="G40" s="129"/>
      <c r="I40" s="393" t="s">
        <v>365</v>
      </c>
      <c r="J40" s="393"/>
      <c r="K40" s="393"/>
      <c r="L40" s="401" t="s">
        <v>151</v>
      </c>
      <c r="M40" s="401"/>
      <c r="N40" s="401"/>
      <c r="O40" s="431"/>
      <c r="P40" s="431"/>
      <c r="Q40" s="431"/>
      <c r="R40" s="431"/>
      <c r="S40" s="431"/>
      <c r="T40" s="431"/>
      <c r="U40" s="431"/>
      <c r="V40" s="431"/>
      <c r="W40" s="431"/>
      <c r="X40" s="431"/>
      <c r="Z40" s="129"/>
      <c r="AA40" s="163"/>
    </row>
    <row r="41" spans="1:27" ht="18" customHeight="1">
      <c r="A41" s="162"/>
      <c r="B41" s="129"/>
      <c r="C41" s="129"/>
      <c r="D41" s="129"/>
      <c r="E41" s="129"/>
      <c r="F41" s="129"/>
      <c r="G41" s="129"/>
      <c r="I41" s="129"/>
      <c r="J41" s="129"/>
      <c r="K41" s="129"/>
      <c r="L41" s="401" t="s">
        <v>152</v>
      </c>
      <c r="M41" s="401"/>
      <c r="N41" s="401"/>
      <c r="O41" s="431"/>
      <c r="P41" s="431"/>
      <c r="Q41" s="431"/>
      <c r="R41" s="431"/>
      <c r="S41" s="431"/>
      <c r="T41" s="431"/>
      <c r="U41" s="431"/>
      <c r="V41" s="431"/>
      <c r="W41" s="431"/>
      <c r="X41" s="431"/>
      <c r="Y41" s="218" t="s">
        <v>334</v>
      </c>
      <c r="Z41" s="129"/>
      <c r="AA41" s="163"/>
    </row>
    <row r="42" spans="1:27" ht="18" customHeight="1">
      <c r="A42" s="162"/>
      <c r="B42" s="129"/>
      <c r="C42" s="129"/>
      <c r="D42" s="129"/>
      <c r="E42" s="129"/>
      <c r="F42" s="129"/>
      <c r="G42" s="129"/>
      <c r="I42" s="129"/>
      <c r="J42" s="129"/>
      <c r="K42" s="129"/>
      <c r="L42" s="217"/>
      <c r="M42" s="217"/>
      <c r="N42" s="217"/>
      <c r="O42" s="214"/>
      <c r="P42" s="214"/>
      <c r="Q42" s="214"/>
      <c r="R42" s="214"/>
      <c r="S42" s="214"/>
      <c r="T42" s="214"/>
      <c r="U42" s="214"/>
      <c r="V42" s="214"/>
      <c r="W42" s="214"/>
      <c r="X42" s="214"/>
      <c r="Z42" s="129"/>
      <c r="AA42" s="163"/>
    </row>
    <row r="43" spans="1:27" ht="18" customHeight="1">
      <c r="A43" s="162"/>
      <c r="B43" s="129"/>
      <c r="C43" s="129"/>
      <c r="D43" s="129"/>
      <c r="E43" s="129"/>
      <c r="F43" s="129"/>
      <c r="G43" s="129"/>
      <c r="I43" s="129"/>
      <c r="J43" s="129"/>
      <c r="K43" s="129"/>
      <c r="L43" s="217"/>
      <c r="M43" s="217"/>
      <c r="N43" s="217"/>
      <c r="O43" s="214"/>
      <c r="P43" s="214"/>
      <c r="Q43" s="214"/>
      <c r="R43" s="214"/>
      <c r="S43" s="214"/>
      <c r="T43" s="214"/>
      <c r="U43" s="214"/>
      <c r="V43" s="214"/>
      <c r="W43" s="214"/>
      <c r="X43" s="214"/>
      <c r="Z43" s="129"/>
      <c r="AA43" s="163"/>
    </row>
    <row r="44" spans="1:27" ht="18" customHeight="1">
      <c r="A44" s="172"/>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4"/>
    </row>
  </sheetData>
  <mergeCells count="29">
    <mergeCell ref="L41:N41"/>
    <mergeCell ref="O41:X41"/>
    <mergeCell ref="C25:F26"/>
    <mergeCell ref="H25:Z26"/>
    <mergeCell ref="B36:D36"/>
    <mergeCell ref="E36:I36"/>
    <mergeCell ref="L39:N39"/>
    <mergeCell ref="O39:X39"/>
    <mergeCell ref="I40:K40"/>
    <mergeCell ref="L40:N40"/>
    <mergeCell ref="O40:X40"/>
    <mergeCell ref="C22:F22"/>
    <mergeCell ref="B29:Z29"/>
    <mergeCell ref="S33:T33"/>
    <mergeCell ref="C16:F16"/>
    <mergeCell ref="C19:F19"/>
    <mergeCell ref="H19:I19"/>
    <mergeCell ref="H20:I20"/>
    <mergeCell ref="H16:O16"/>
    <mergeCell ref="J19:Q19"/>
    <mergeCell ref="J20:Q20"/>
    <mergeCell ref="H22:O22"/>
    <mergeCell ref="C13:F13"/>
    <mergeCell ref="I13:N13"/>
    <mergeCell ref="A3:AA4"/>
    <mergeCell ref="C7:F7"/>
    <mergeCell ref="C10:F10"/>
    <mergeCell ref="H7:Z8"/>
    <mergeCell ref="H10:Z10"/>
  </mergeCells>
  <phoneticPr fontId="3"/>
  <printOptions horizontalCentered="1" verticalCentered="1"/>
  <pageMargins left="0.78740157480314965" right="0.78740157480314965" top="0.78740157480314965" bottom="0.78740157480314965" header="0.59055118110236227" footer="0.59055118110236227"/>
  <pageSetup paperSize="9" orientation="portrait" r:id="rId1"/>
  <headerFooter alignWithMargins="0">
    <oddHeader>&amp;L様式第４３号</oddHead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view="pageBreakPreview" zoomScaleNormal="100" zoomScaleSheetLayoutView="100" workbookViewId="0"/>
  </sheetViews>
  <sheetFormatPr defaultColWidth="3.125" defaultRowHeight="18" customHeight="1"/>
  <cols>
    <col min="1" max="16384" width="3.125" style="213"/>
  </cols>
  <sheetData>
    <row r="1" spans="1:27" ht="18" customHeight="1">
      <c r="A1" s="231"/>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3"/>
    </row>
    <row r="2" spans="1:27" ht="18" customHeight="1">
      <c r="A2" s="234"/>
      <c r="B2" s="235"/>
      <c r="C2" s="235"/>
      <c r="D2" s="235"/>
      <c r="E2" s="235"/>
      <c r="F2" s="235"/>
      <c r="G2" s="235"/>
      <c r="H2" s="235"/>
      <c r="I2" s="235"/>
      <c r="J2" s="235"/>
      <c r="K2" s="235"/>
      <c r="L2" s="235"/>
      <c r="M2" s="235"/>
      <c r="N2" s="235"/>
      <c r="O2" s="235"/>
      <c r="P2" s="235"/>
      <c r="Q2" s="235"/>
      <c r="R2" s="235"/>
      <c r="S2" s="235"/>
      <c r="T2" s="235"/>
      <c r="U2" s="235"/>
      <c r="V2" s="235"/>
      <c r="W2" s="236"/>
      <c r="X2" s="788" t="s">
        <v>172</v>
      </c>
      <c r="Y2" s="789"/>
      <c r="Z2" s="790"/>
      <c r="AA2" s="237"/>
    </row>
    <row r="3" spans="1:27" ht="18" customHeight="1">
      <c r="A3" s="234"/>
      <c r="B3" s="235"/>
      <c r="C3" s="235"/>
      <c r="D3" s="235"/>
      <c r="E3" s="235"/>
      <c r="F3" s="235"/>
      <c r="G3" s="797" t="s">
        <v>785</v>
      </c>
      <c r="H3" s="797"/>
      <c r="I3" s="797"/>
      <c r="J3" s="797"/>
      <c r="K3" s="797"/>
      <c r="L3" s="797"/>
      <c r="M3" s="797"/>
      <c r="N3" s="797"/>
      <c r="O3" s="797"/>
      <c r="P3" s="797"/>
      <c r="Q3" s="797"/>
      <c r="R3" s="797"/>
      <c r="S3" s="797"/>
      <c r="T3" s="797"/>
      <c r="U3" s="797"/>
      <c r="V3" s="235"/>
      <c r="W3" s="238"/>
      <c r="X3" s="791"/>
      <c r="Y3" s="792"/>
      <c r="Z3" s="793"/>
      <c r="AA3" s="237"/>
    </row>
    <row r="4" spans="1:27" ht="18" customHeight="1">
      <c r="A4" s="234"/>
      <c r="B4" s="235"/>
      <c r="C4" s="235"/>
      <c r="D4" s="235"/>
      <c r="E4" s="235"/>
      <c r="F4" s="235"/>
      <c r="G4" s="797"/>
      <c r="H4" s="797"/>
      <c r="I4" s="797"/>
      <c r="J4" s="797"/>
      <c r="K4" s="797"/>
      <c r="L4" s="797"/>
      <c r="M4" s="797"/>
      <c r="N4" s="797"/>
      <c r="O4" s="797"/>
      <c r="P4" s="797"/>
      <c r="Q4" s="797"/>
      <c r="R4" s="797"/>
      <c r="S4" s="797"/>
      <c r="T4" s="797"/>
      <c r="U4" s="797"/>
      <c r="V4" s="235"/>
      <c r="W4" s="238"/>
      <c r="X4" s="791"/>
      <c r="Y4" s="792"/>
      <c r="Z4" s="793"/>
      <c r="AA4" s="237"/>
    </row>
    <row r="5" spans="1:27" ht="18" customHeight="1">
      <c r="A5" s="234"/>
      <c r="B5" s="235"/>
      <c r="C5" s="235"/>
      <c r="D5" s="235"/>
      <c r="E5" s="235"/>
      <c r="F5" s="235"/>
      <c r="G5" s="235"/>
      <c r="H5" s="235"/>
      <c r="I5" s="235"/>
      <c r="J5" s="235"/>
      <c r="K5" s="235"/>
      <c r="L5" s="235"/>
      <c r="M5" s="235"/>
      <c r="N5" s="235"/>
      <c r="O5" s="235"/>
      <c r="P5" s="235"/>
      <c r="Q5" s="235"/>
      <c r="R5" s="235"/>
      <c r="S5" s="235"/>
      <c r="T5" s="235"/>
      <c r="U5" s="235"/>
      <c r="V5" s="235"/>
      <c r="W5" s="238"/>
      <c r="X5" s="794"/>
      <c r="Y5" s="795"/>
      <c r="Z5" s="796"/>
      <c r="AA5" s="237"/>
    </row>
    <row r="6" spans="1:27" ht="18" customHeight="1">
      <c r="A6" s="239"/>
      <c r="B6" s="236"/>
      <c r="C6" s="236"/>
      <c r="D6" s="236"/>
      <c r="E6" s="236"/>
      <c r="F6" s="236"/>
      <c r="G6" s="236"/>
      <c r="H6" s="236"/>
      <c r="I6" s="236"/>
      <c r="J6" s="236"/>
      <c r="K6" s="236"/>
      <c r="L6" s="236"/>
      <c r="M6" s="236"/>
      <c r="N6" s="236"/>
      <c r="O6" s="236"/>
      <c r="P6" s="236"/>
      <c r="Q6" s="236"/>
      <c r="R6" s="236"/>
      <c r="AA6" s="240"/>
    </row>
    <row r="7" spans="1:27" ht="18" customHeight="1">
      <c r="A7" s="239"/>
      <c r="B7" s="235">
        <v>1</v>
      </c>
      <c r="C7" s="660" t="s">
        <v>509</v>
      </c>
      <c r="D7" s="660"/>
      <c r="E7" s="660"/>
      <c r="F7" s="660"/>
      <c r="G7" s="236"/>
      <c r="H7" s="428" t="str">
        <f>IF(KENMEI="","",KENMEI)</f>
        <v/>
      </c>
      <c r="I7" s="428"/>
      <c r="J7" s="428"/>
      <c r="K7" s="428"/>
      <c r="L7" s="428"/>
      <c r="M7" s="428"/>
      <c r="N7" s="428"/>
      <c r="O7" s="428"/>
      <c r="P7" s="428"/>
      <c r="Q7" s="428"/>
      <c r="R7" s="428"/>
      <c r="S7" s="428"/>
      <c r="T7" s="428"/>
      <c r="U7" s="428"/>
      <c r="V7" s="428"/>
      <c r="W7" s="428"/>
      <c r="X7" s="428"/>
      <c r="Y7" s="428"/>
      <c r="Z7" s="428"/>
      <c r="AA7" s="240"/>
    </row>
    <row r="8" spans="1:27" ht="18" customHeight="1">
      <c r="A8" s="239"/>
      <c r="B8" s="235"/>
      <c r="C8" s="241"/>
      <c r="D8" s="241"/>
      <c r="E8" s="241"/>
      <c r="F8" s="241"/>
      <c r="G8" s="236"/>
      <c r="H8" s="428"/>
      <c r="I8" s="428"/>
      <c r="J8" s="428"/>
      <c r="K8" s="428"/>
      <c r="L8" s="428"/>
      <c r="M8" s="428"/>
      <c r="N8" s="428"/>
      <c r="O8" s="428"/>
      <c r="P8" s="428"/>
      <c r="Q8" s="428"/>
      <c r="R8" s="428"/>
      <c r="S8" s="428"/>
      <c r="T8" s="428"/>
      <c r="U8" s="428"/>
      <c r="V8" s="428"/>
      <c r="W8" s="428"/>
      <c r="X8" s="428"/>
      <c r="Y8" s="428"/>
      <c r="Z8" s="428"/>
      <c r="AA8" s="240"/>
    </row>
    <row r="9" spans="1:27" ht="18" customHeight="1">
      <c r="A9" s="239"/>
      <c r="B9" s="235"/>
      <c r="C9" s="241"/>
      <c r="D9" s="241"/>
      <c r="E9" s="241"/>
      <c r="F9" s="241"/>
      <c r="G9" s="236"/>
      <c r="H9" s="242"/>
      <c r="I9" s="242"/>
      <c r="J9" s="242"/>
      <c r="K9" s="242"/>
      <c r="L9" s="242"/>
      <c r="M9" s="242"/>
      <c r="N9" s="242"/>
      <c r="O9" s="242"/>
      <c r="P9" s="242"/>
      <c r="Q9" s="242"/>
      <c r="R9" s="242"/>
      <c r="S9" s="242"/>
      <c r="T9" s="242"/>
      <c r="U9" s="242"/>
      <c r="V9" s="242"/>
      <c r="W9" s="242"/>
      <c r="X9" s="242"/>
      <c r="Y9" s="242"/>
      <c r="Z9" s="242"/>
      <c r="AA9" s="240"/>
    </row>
    <row r="10" spans="1:27" ht="18" customHeight="1">
      <c r="A10" s="239"/>
      <c r="B10" s="236"/>
      <c r="C10" s="236"/>
      <c r="D10" s="236"/>
      <c r="E10" s="236"/>
      <c r="F10" s="236"/>
      <c r="G10" s="236"/>
      <c r="AA10" s="240"/>
    </row>
    <row r="11" spans="1:27" ht="18" customHeight="1">
      <c r="A11" s="239"/>
      <c r="B11" s="235">
        <v>2</v>
      </c>
      <c r="C11" s="798" t="s">
        <v>510</v>
      </c>
      <c r="D11" s="798"/>
      <c r="E11" s="798"/>
      <c r="F11" s="798"/>
      <c r="G11" s="236"/>
      <c r="H11" s="799" t="str">
        <f>IF(BASHO="","",BASHO)</f>
        <v/>
      </c>
      <c r="I11" s="799"/>
      <c r="J11" s="799"/>
      <c r="K11" s="799"/>
      <c r="L11" s="799"/>
      <c r="M11" s="799"/>
      <c r="N11" s="799"/>
      <c r="O11" s="799"/>
      <c r="P11" s="799"/>
      <c r="Q11" s="799"/>
      <c r="R11" s="799"/>
      <c r="S11" s="799"/>
      <c r="T11" s="799"/>
      <c r="U11" s="799"/>
      <c r="V11" s="799"/>
      <c r="W11" s="799"/>
      <c r="X11" s="799"/>
      <c r="Y11" s="799"/>
      <c r="Z11" s="799"/>
      <c r="AA11" s="240"/>
    </row>
    <row r="12" spans="1:27" ht="18" customHeight="1">
      <c r="A12" s="239"/>
      <c r="B12" s="235"/>
      <c r="C12" s="241"/>
      <c r="D12" s="241"/>
      <c r="E12" s="241"/>
      <c r="F12" s="241"/>
      <c r="G12" s="236"/>
      <c r="H12" s="243"/>
      <c r="I12" s="243"/>
      <c r="J12" s="243"/>
      <c r="K12" s="242"/>
      <c r="L12" s="242"/>
      <c r="M12" s="242"/>
      <c r="N12" s="242"/>
      <c r="O12" s="242"/>
      <c r="P12" s="242"/>
      <c r="Q12" s="242"/>
      <c r="R12" s="242"/>
      <c r="S12" s="242"/>
      <c r="T12" s="242"/>
      <c r="U12" s="243"/>
      <c r="V12" s="243"/>
      <c r="W12" s="235"/>
      <c r="X12" s="243"/>
      <c r="Y12" s="243"/>
      <c r="AA12" s="240"/>
    </row>
    <row r="13" spans="1:27" ht="18" customHeight="1">
      <c r="A13" s="239"/>
      <c r="B13" s="235"/>
      <c r="C13" s="241"/>
      <c r="D13" s="241"/>
      <c r="E13" s="241"/>
      <c r="F13" s="241"/>
      <c r="G13" s="236"/>
      <c r="H13" s="243"/>
      <c r="I13" s="243"/>
      <c r="J13" s="243"/>
      <c r="K13" s="242"/>
      <c r="L13" s="242"/>
      <c r="M13" s="242"/>
      <c r="N13" s="242"/>
      <c r="O13" s="242"/>
      <c r="P13" s="242"/>
      <c r="Q13" s="242"/>
      <c r="R13" s="242"/>
      <c r="S13" s="242"/>
      <c r="T13" s="242"/>
      <c r="U13" s="243"/>
      <c r="V13" s="243"/>
      <c r="W13" s="235"/>
      <c r="X13" s="243"/>
      <c r="Y13" s="243"/>
      <c r="AA13" s="240"/>
    </row>
    <row r="14" spans="1:27" ht="18" customHeight="1">
      <c r="A14" s="239"/>
      <c r="B14" s="235">
        <v>3</v>
      </c>
      <c r="C14" s="786" t="s">
        <v>227</v>
      </c>
      <c r="D14" s="786"/>
      <c r="E14" s="786"/>
      <c r="F14" s="786"/>
      <c r="G14" s="236"/>
      <c r="U14" s="244"/>
      <c r="V14" s="244"/>
      <c r="W14" s="244"/>
      <c r="X14" s="244"/>
      <c r="Y14" s="244"/>
      <c r="Z14" s="244"/>
      <c r="AA14" s="240"/>
    </row>
    <row r="15" spans="1:27" ht="18" customHeight="1">
      <c r="A15" s="239"/>
      <c r="B15" s="235"/>
      <c r="C15" s="241"/>
      <c r="D15" s="241"/>
      <c r="E15" s="241"/>
      <c r="F15" s="241"/>
      <c r="G15" s="236"/>
      <c r="U15" s="244"/>
      <c r="V15" s="244"/>
      <c r="W15" s="244"/>
      <c r="X15" s="244"/>
      <c r="Y15" s="244"/>
      <c r="Z15" s="244"/>
      <c r="AA15" s="240"/>
    </row>
    <row r="16" spans="1:27" ht="18" customHeight="1">
      <c r="A16" s="239"/>
      <c r="C16" s="787" t="s">
        <v>786</v>
      </c>
      <c r="D16" s="810" t="s">
        <v>799</v>
      </c>
      <c r="E16" s="811"/>
      <c r="F16" s="811"/>
      <c r="G16" s="811"/>
      <c r="H16" s="236"/>
      <c r="I16" s="812" t="s">
        <v>211</v>
      </c>
      <c r="J16" s="813">
        <f>IF(HENKO_KEIYAKU_SAGAKU_MONEY="","",HENKO_KEIYAKU_SAGAKU_MONEY)</f>
        <v>0</v>
      </c>
      <c r="K16" s="813"/>
      <c r="L16" s="813"/>
      <c r="M16" s="813"/>
      <c r="N16" s="813"/>
      <c r="O16" s="813"/>
      <c r="P16" s="813"/>
      <c r="Q16" s="814" t="s">
        <v>85</v>
      </c>
      <c r="R16" s="802" t="s">
        <v>299</v>
      </c>
      <c r="S16" s="807"/>
      <c r="T16" s="807"/>
      <c r="U16" s="805" t="s">
        <v>787</v>
      </c>
      <c r="W16" s="236"/>
      <c r="X16" s="236"/>
      <c r="Y16" s="236"/>
      <c r="Z16" s="236"/>
      <c r="AA16" s="240"/>
    </row>
    <row r="17" spans="1:27" ht="18" customHeight="1">
      <c r="A17" s="239"/>
      <c r="C17" s="787"/>
      <c r="D17" s="811"/>
      <c r="E17" s="811"/>
      <c r="F17" s="811"/>
      <c r="G17" s="811"/>
      <c r="H17" s="236"/>
      <c r="I17" s="812"/>
      <c r="J17" s="813"/>
      <c r="K17" s="813"/>
      <c r="L17" s="813"/>
      <c r="M17" s="813"/>
      <c r="N17" s="813"/>
      <c r="O17" s="813"/>
      <c r="P17" s="813"/>
      <c r="Q17" s="815"/>
      <c r="R17" s="802"/>
      <c r="S17" s="807"/>
      <c r="T17" s="807"/>
      <c r="U17" s="805"/>
      <c r="W17" s="236"/>
      <c r="X17" s="236"/>
      <c r="Y17" s="236"/>
      <c r="Z17" s="236"/>
      <c r="AA17" s="240"/>
    </row>
    <row r="18" spans="1:27" ht="18" customHeight="1">
      <c r="A18" s="239"/>
      <c r="B18" s="245"/>
      <c r="D18" s="808" t="s">
        <v>189</v>
      </c>
      <c r="E18" s="808"/>
      <c r="F18" s="808"/>
      <c r="G18" s="808"/>
      <c r="H18" s="808"/>
      <c r="I18" s="808"/>
      <c r="J18" s="808"/>
      <c r="K18" s="808"/>
      <c r="L18" s="808"/>
      <c r="M18" s="808"/>
      <c r="N18" s="808"/>
      <c r="O18" s="808"/>
      <c r="P18" s="808"/>
      <c r="Q18" s="246" t="s">
        <v>788</v>
      </c>
      <c r="R18" s="809">
        <f>IF(ISBLANK(J16),"",ROUNDDOWN(J16*ZEIRITSU/(100+ZEIRITSU),0))</f>
        <v>0</v>
      </c>
      <c r="S18" s="809"/>
      <c r="T18" s="809"/>
      <c r="U18" s="809"/>
      <c r="V18" s="246" t="s">
        <v>789</v>
      </c>
      <c r="Z18" s="245"/>
      <c r="AA18" s="240"/>
    </row>
    <row r="19" spans="1:27" ht="18" customHeight="1">
      <c r="A19" s="239"/>
      <c r="B19" s="245"/>
      <c r="D19" s="247"/>
      <c r="E19" s="247"/>
      <c r="F19" s="247"/>
      <c r="G19" s="247"/>
      <c r="H19" s="247"/>
      <c r="I19" s="247"/>
      <c r="J19" s="247"/>
      <c r="K19" s="247"/>
      <c r="L19" s="247"/>
      <c r="M19" s="247"/>
      <c r="N19" s="247"/>
      <c r="O19" s="247"/>
      <c r="P19" s="247"/>
      <c r="Q19" s="248"/>
      <c r="R19" s="249"/>
      <c r="S19" s="249"/>
      <c r="T19" s="249"/>
      <c r="U19" s="249"/>
      <c r="V19" s="248"/>
      <c r="Z19" s="245"/>
      <c r="AA19" s="240"/>
    </row>
    <row r="20" spans="1:27" ht="18" customHeight="1">
      <c r="A20" s="239"/>
      <c r="B20" s="245"/>
      <c r="D20" s="247"/>
      <c r="E20" s="247"/>
      <c r="F20" s="247"/>
      <c r="G20" s="247"/>
      <c r="H20" s="247"/>
      <c r="I20" s="247"/>
      <c r="J20" s="247"/>
      <c r="K20" s="247"/>
      <c r="L20" s="247"/>
      <c r="M20" s="247"/>
      <c r="N20" s="247"/>
      <c r="O20" s="247"/>
      <c r="P20" s="247"/>
      <c r="Q20" s="248"/>
      <c r="R20" s="249"/>
      <c r="S20" s="249"/>
      <c r="T20" s="249"/>
      <c r="U20" s="249"/>
      <c r="V20" s="248"/>
      <c r="Z20" s="245"/>
      <c r="AA20" s="240"/>
    </row>
    <row r="21" spans="1:27" ht="18" customHeight="1">
      <c r="A21" s="239"/>
      <c r="B21" s="245"/>
      <c r="C21" s="250" t="s">
        <v>794</v>
      </c>
      <c r="D21" s="786" t="s">
        <v>511</v>
      </c>
      <c r="E21" s="786"/>
      <c r="F21" s="786"/>
      <c r="G21" s="786"/>
      <c r="I21" s="806" t="s">
        <v>186</v>
      </c>
      <c r="J21" s="806"/>
      <c r="K21" s="438" t="str">
        <f>IF(HENKO_KANSEI_DATE="","",HENKO_KANSEI_DATE)</f>
        <v/>
      </c>
      <c r="L21" s="438"/>
      <c r="M21" s="438"/>
      <c r="N21" s="438"/>
      <c r="O21" s="438"/>
      <c r="P21" s="438"/>
      <c r="Q21" s="438"/>
      <c r="R21" s="438"/>
      <c r="S21" s="249"/>
      <c r="T21" s="249"/>
      <c r="U21" s="249"/>
      <c r="V21" s="248"/>
      <c r="Z21" s="245"/>
      <c r="AA21" s="240"/>
    </row>
    <row r="22" spans="1:27" ht="18" customHeight="1">
      <c r="A22" s="239"/>
      <c r="B22" s="245"/>
      <c r="S22" s="249"/>
      <c r="T22" s="249"/>
      <c r="U22" s="249"/>
      <c r="V22" s="248"/>
      <c r="Z22" s="245"/>
      <c r="AA22" s="240"/>
    </row>
    <row r="23" spans="1:27" ht="18" customHeight="1">
      <c r="A23" s="239"/>
      <c r="B23" s="245"/>
      <c r="S23" s="249"/>
      <c r="T23" s="249"/>
      <c r="U23" s="249"/>
      <c r="V23" s="248"/>
      <c r="Z23" s="245"/>
      <c r="AA23" s="240"/>
    </row>
    <row r="24" spans="1:27" ht="18" customHeight="1">
      <c r="A24" s="239"/>
      <c r="B24" s="245"/>
      <c r="C24" s="250" t="s">
        <v>795</v>
      </c>
      <c r="D24" s="786" t="s">
        <v>790</v>
      </c>
      <c r="E24" s="786"/>
      <c r="F24" s="786"/>
      <c r="G24" s="786"/>
      <c r="I24" s="800" t="s">
        <v>232</v>
      </c>
      <c r="J24" s="800"/>
      <c r="K24" s="800"/>
      <c r="L24" s="800"/>
      <c r="M24" s="800"/>
      <c r="N24" s="800"/>
      <c r="O24" s="800"/>
      <c r="P24" s="800"/>
      <c r="Q24" s="800"/>
      <c r="R24" s="800"/>
      <c r="S24" s="800"/>
      <c r="T24" s="800"/>
      <c r="U24" s="800"/>
      <c r="V24" s="800"/>
      <c r="W24" s="800"/>
      <c r="Z24" s="245"/>
      <c r="AA24" s="240"/>
    </row>
    <row r="25" spans="1:27" ht="18" customHeight="1">
      <c r="A25" s="239"/>
      <c r="H25" s="241"/>
      <c r="I25" s="241"/>
      <c r="J25" s="241"/>
      <c r="K25" s="241"/>
      <c r="L25" s="241"/>
      <c r="M25" s="235"/>
      <c r="N25" s="251"/>
      <c r="O25" s="251"/>
      <c r="P25" s="251"/>
      <c r="Q25" s="251"/>
      <c r="R25" s="251"/>
      <c r="S25" s="251"/>
      <c r="T25" s="235"/>
      <c r="AA25" s="240"/>
    </row>
    <row r="26" spans="1:27" ht="18" customHeight="1">
      <c r="A26" s="239"/>
      <c r="C26" s="250"/>
      <c r="D26" s="250"/>
      <c r="E26" s="241"/>
      <c r="F26" s="241"/>
      <c r="G26" s="241"/>
      <c r="H26" s="241"/>
      <c r="I26" s="241"/>
      <c r="J26" s="241"/>
      <c r="K26" s="241"/>
      <c r="L26" s="241"/>
      <c r="M26" s="235"/>
      <c r="N26" s="251"/>
      <c r="O26" s="251"/>
      <c r="P26" s="251"/>
      <c r="Q26" s="251"/>
      <c r="R26" s="251"/>
      <c r="S26" s="251"/>
      <c r="T26" s="235"/>
      <c r="AA26" s="240"/>
    </row>
    <row r="27" spans="1:27" ht="18" customHeight="1">
      <c r="A27" s="239"/>
      <c r="C27" s="250" t="s">
        <v>796</v>
      </c>
      <c r="D27" s="786" t="s">
        <v>225</v>
      </c>
      <c r="E27" s="786"/>
      <c r="F27" s="786"/>
      <c r="G27" s="786"/>
      <c r="H27" s="241"/>
      <c r="I27" s="801"/>
      <c r="J27" s="801"/>
      <c r="K27" s="801"/>
      <c r="L27" s="801"/>
      <c r="M27" s="801"/>
      <c r="N27" s="801"/>
      <c r="O27" s="801"/>
      <c r="P27" s="801"/>
      <c r="Q27" s="801"/>
      <c r="R27" s="801"/>
      <c r="S27" s="801"/>
      <c r="T27" s="801"/>
      <c r="U27" s="801"/>
      <c r="V27" s="801"/>
      <c r="W27" s="801"/>
      <c r="AA27" s="240"/>
    </row>
    <row r="28" spans="1:27" ht="18" customHeight="1">
      <c r="A28" s="239"/>
      <c r="C28" s="250"/>
      <c r="D28" s="241"/>
      <c r="E28" s="241"/>
      <c r="F28" s="241"/>
      <c r="G28" s="241"/>
      <c r="H28" s="241"/>
      <c r="I28" s="244"/>
      <c r="J28" s="244"/>
      <c r="K28" s="244"/>
      <c r="L28" s="244"/>
      <c r="M28" s="244"/>
      <c r="N28" s="244"/>
      <c r="O28" s="244"/>
      <c r="P28" s="244"/>
      <c r="Q28" s="244"/>
      <c r="R28" s="244"/>
      <c r="S28" s="244"/>
      <c r="T28" s="244"/>
      <c r="U28" s="244"/>
      <c r="V28" s="244"/>
      <c r="W28" s="244"/>
      <c r="AA28" s="240"/>
    </row>
    <row r="29" spans="1:27" ht="18" customHeight="1">
      <c r="A29" s="239"/>
      <c r="C29" s="250"/>
      <c r="D29" s="241"/>
      <c r="E29" s="241"/>
      <c r="F29" s="241"/>
      <c r="G29" s="241"/>
      <c r="H29" s="241"/>
      <c r="I29" s="244"/>
      <c r="J29" s="244"/>
      <c r="K29" s="244"/>
      <c r="L29" s="244"/>
      <c r="M29" s="244"/>
      <c r="N29" s="244"/>
      <c r="O29" s="244"/>
      <c r="P29" s="244"/>
      <c r="Q29" s="244"/>
      <c r="R29" s="244"/>
      <c r="S29" s="251"/>
      <c r="T29" s="235"/>
      <c r="AA29" s="240"/>
    </row>
    <row r="30" spans="1:27" ht="18" customHeight="1">
      <c r="A30" s="239"/>
      <c r="B30" s="800" t="s">
        <v>233</v>
      </c>
      <c r="C30" s="800"/>
      <c r="D30" s="800"/>
      <c r="E30" s="800"/>
      <c r="F30" s="800"/>
      <c r="G30" s="438" t="str">
        <f>IF(KEIYAKU_DATE="","",KEIYAKU_DATE)</f>
        <v/>
      </c>
      <c r="H30" s="438"/>
      <c r="I30" s="438"/>
      <c r="J30" s="438"/>
      <c r="K30" s="438"/>
      <c r="L30" s="438"/>
      <c r="M30" s="438"/>
      <c r="N30" s="438"/>
      <c r="O30" s="802" t="s">
        <v>791</v>
      </c>
      <c r="P30" s="802"/>
      <c r="Q30" s="802"/>
      <c r="R30" s="802"/>
      <c r="S30" s="802"/>
      <c r="T30" s="802"/>
      <c r="U30" s="802"/>
      <c r="V30" s="802"/>
      <c r="W30" s="802"/>
      <c r="X30" s="802"/>
      <c r="Y30" s="802"/>
      <c r="Z30" s="802"/>
      <c r="AA30" s="240"/>
    </row>
    <row r="31" spans="1:27" ht="18" customHeight="1">
      <c r="A31" s="239"/>
      <c r="B31" s="803" t="s">
        <v>792</v>
      </c>
      <c r="C31" s="803"/>
      <c r="D31" s="803"/>
      <c r="E31" s="803"/>
      <c r="F31" s="803"/>
      <c r="G31" s="803"/>
      <c r="H31" s="803"/>
      <c r="I31" s="803"/>
      <c r="J31" s="803"/>
      <c r="K31" s="803"/>
      <c r="L31" s="803"/>
      <c r="M31" s="803"/>
      <c r="N31" s="803"/>
      <c r="O31" s="803"/>
      <c r="P31" s="803"/>
      <c r="Q31" s="803"/>
      <c r="R31" s="803"/>
      <c r="S31" s="803"/>
      <c r="T31" s="803"/>
      <c r="U31" s="803"/>
      <c r="V31" s="803"/>
      <c r="W31" s="803"/>
      <c r="X31" s="803"/>
      <c r="Y31" s="803"/>
      <c r="Z31" s="803"/>
      <c r="AA31" s="240"/>
    </row>
    <row r="32" spans="1:27" ht="18" customHeight="1">
      <c r="A32" s="239"/>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40"/>
    </row>
    <row r="33" spans="1:27" ht="18" customHeight="1">
      <c r="A33" s="239"/>
      <c r="B33" s="245"/>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0"/>
    </row>
    <row r="34" spans="1:27" ht="18" customHeight="1">
      <c r="A34" s="239"/>
      <c r="R34" s="438" t="str">
        <f>IF(HENKO_KEIYAKU_DATE="","",HENKO_KEIYAKU_DATE)</f>
        <v/>
      </c>
      <c r="S34" s="438"/>
      <c r="T34" s="438"/>
      <c r="U34" s="438"/>
      <c r="V34" s="438"/>
      <c r="W34" s="438"/>
      <c r="X34" s="438"/>
      <c r="Y34" s="438"/>
      <c r="AA34" s="240"/>
    </row>
    <row r="35" spans="1:27" ht="18" customHeight="1">
      <c r="A35" s="239"/>
      <c r="R35" s="235"/>
      <c r="S35" s="235"/>
      <c r="T35" s="252"/>
      <c r="U35" s="235"/>
      <c r="V35" s="252"/>
      <c r="W35" s="235"/>
      <c r="X35" s="252"/>
      <c r="Y35" s="235"/>
      <c r="AA35" s="240"/>
    </row>
    <row r="36" spans="1:27" ht="18" customHeight="1">
      <c r="A36" s="239"/>
      <c r="R36" s="235"/>
      <c r="S36" s="235"/>
      <c r="T36" s="252"/>
      <c r="U36" s="235"/>
      <c r="V36" s="252"/>
      <c r="W36" s="235"/>
      <c r="X36" s="252"/>
      <c r="Y36" s="235"/>
      <c r="AA36" s="240"/>
    </row>
    <row r="37" spans="1:27" ht="18" customHeight="1">
      <c r="A37" s="239"/>
      <c r="B37" s="786" t="s">
        <v>117</v>
      </c>
      <c r="C37" s="786"/>
      <c r="D37" s="786"/>
      <c r="E37" s="804" t="str">
        <f>IF(HACCHUSHA_YAKUSHOKU="","",HACCHUSHA_YAKUSHOKU)</f>
        <v/>
      </c>
      <c r="F37" s="804"/>
      <c r="G37" s="804"/>
      <c r="H37" s="804"/>
      <c r="I37" s="804"/>
      <c r="J37" s="235" t="s">
        <v>156</v>
      </c>
      <c r="AA37" s="240"/>
    </row>
    <row r="38" spans="1:27" ht="18" customHeight="1">
      <c r="A38" s="239"/>
      <c r="B38" s="241"/>
      <c r="C38" s="241"/>
      <c r="D38" s="241"/>
      <c r="E38" s="243"/>
      <c r="F38" s="243"/>
      <c r="G38" s="243"/>
      <c r="H38" s="243"/>
      <c r="I38" s="243"/>
      <c r="J38" s="235"/>
      <c r="AA38" s="240"/>
    </row>
    <row r="39" spans="1:27" ht="18" customHeight="1">
      <c r="A39" s="239"/>
      <c r="B39" s="241"/>
      <c r="C39" s="241"/>
      <c r="D39" s="241"/>
      <c r="E39" s="243"/>
      <c r="F39" s="243"/>
      <c r="G39" s="243"/>
      <c r="H39" s="243"/>
      <c r="I39" s="243"/>
      <c r="J39" s="235"/>
      <c r="AA39" s="240"/>
    </row>
    <row r="40" spans="1:27" ht="18" customHeight="1">
      <c r="A40" s="239"/>
      <c r="B40" s="236"/>
      <c r="C40" s="236"/>
      <c r="D40" s="236"/>
      <c r="M40" s="786" t="s">
        <v>150</v>
      </c>
      <c r="N40" s="786"/>
      <c r="O40" s="805"/>
      <c r="P40" s="805"/>
      <c r="Q40" s="805"/>
      <c r="R40" s="805"/>
      <c r="S40" s="805"/>
      <c r="T40" s="805"/>
      <c r="U40" s="805"/>
      <c r="V40" s="805"/>
      <c r="W40" s="805"/>
      <c r="X40" s="805"/>
      <c r="Y40" s="236"/>
      <c r="Z40" s="236"/>
      <c r="AA40" s="240"/>
    </row>
    <row r="41" spans="1:27" ht="18" customHeight="1">
      <c r="A41" s="239"/>
      <c r="B41" s="236"/>
      <c r="C41" s="236"/>
      <c r="D41" s="236"/>
      <c r="J41" s="786" t="s">
        <v>365</v>
      </c>
      <c r="K41" s="786"/>
      <c r="L41" s="786"/>
      <c r="M41" s="786" t="s">
        <v>151</v>
      </c>
      <c r="N41" s="786"/>
      <c r="O41" s="805"/>
      <c r="P41" s="805"/>
      <c r="Q41" s="805"/>
      <c r="R41" s="805"/>
      <c r="S41" s="805"/>
      <c r="T41" s="805"/>
      <c r="U41" s="805"/>
      <c r="V41" s="805"/>
      <c r="W41" s="805"/>
      <c r="X41" s="805"/>
      <c r="Y41" s="236"/>
      <c r="Z41" s="236"/>
      <c r="AA41" s="240"/>
    </row>
    <row r="42" spans="1:27" ht="18" customHeight="1">
      <c r="A42" s="239"/>
      <c r="B42" s="236"/>
      <c r="C42" s="236"/>
      <c r="D42" s="236"/>
      <c r="M42" s="786" t="s">
        <v>152</v>
      </c>
      <c r="N42" s="786"/>
      <c r="O42" s="805"/>
      <c r="P42" s="805"/>
      <c r="Q42" s="805"/>
      <c r="R42" s="805"/>
      <c r="S42" s="805"/>
      <c r="T42" s="805"/>
      <c r="U42" s="805"/>
      <c r="V42" s="805"/>
      <c r="W42" s="805"/>
      <c r="X42" s="805"/>
      <c r="Y42" s="254" t="s">
        <v>793</v>
      </c>
      <c r="Z42" s="236"/>
      <c r="AA42" s="240"/>
    </row>
    <row r="43" spans="1:27" ht="18" customHeight="1">
      <c r="A43" s="239"/>
      <c r="B43" s="236"/>
      <c r="C43" s="236"/>
      <c r="D43" s="236"/>
      <c r="M43" s="241"/>
      <c r="N43" s="241"/>
      <c r="O43" s="235"/>
      <c r="P43" s="235"/>
      <c r="Q43" s="235"/>
      <c r="R43" s="235"/>
      <c r="S43" s="235"/>
      <c r="T43" s="235"/>
      <c r="U43" s="235"/>
      <c r="V43" s="235"/>
      <c r="W43" s="235"/>
      <c r="X43" s="235"/>
      <c r="Y43" s="254"/>
      <c r="Z43" s="236"/>
      <c r="AA43" s="240"/>
    </row>
    <row r="44" spans="1:27" ht="18" customHeight="1">
      <c r="A44" s="255"/>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7"/>
    </row>
  </sheetData>
  <mergeCells count="38">
    <mergeCell ref="J41:L41"/>
    <mergeCell ref="M41:N41"/>
    <mergeCell ref="O41:X41"/>
    <mergeCell ref="M42:N42"/>
    <mergeCell ref="O42:X42"/>
    <mergeCell ref="I21:J21"/>
    <mergeCell ref="R16:R17"/>
    <mergeCell ref="S16:T17"/>
    <mergeCell ref="U16:U17"/>
    <mergeCell ref="D18:P18"/>
    <mergeCell ref="R18:U18"/>
    <mergeCell ref="D21:G21"/>
    <mergeCell ref="D16:G17"/>
    <mergeCell ref="I16:I17"/>
    <mergeCell ref="J16:P17"/>
    <mergeCell ref="Q16:Q17"/>
    <mergeCell ref="K21:R21"/>
    <mergeCell ref="B31:Z31"/>
    <mergeCell ref="B37:D37"/>
    <mergeCell ref="E37:I37"/>
    <mergeCell ref="M40:N40"/>
    <mergeCell ref="O40:X40"/>
    <mergeCell ref="R34:Y34"/>
    <mergeCell ref="D24:G24"/>
    <mergeCell ref="I24:W24"/>
    <mergeCell ref="D27:G27"/>
    <mergeCell ref="I27:W27"/>
    <mergeCell ref="B30:F30"/>
    <mergeCell ref="O30:Z30"/>
    <mergeCell ref="G30:N30"/>
    <mergeCell ref="C14:F14"/>
    <mergeCell ref="C16:C17"/>
    <mergeCell ref="X2:Z5"/>
    <mergeCell ref="G3:U4"/>
    <mergeCell ref="C7:F7"/>
    <mergeCell ref="C11:F11"/>
    <mergeCell ref="H7:Z8"/>
    <mergeCell ref="H11:Z11"/>
  </mergeCells>
  <phoneticPr fontId="3"/>
  <dataValidations count="1">
    <dataValidation type="list" allowBlank="1" showInputMessage="1" showErrorMessage="1" sqref="S16:T17">
      <formula1>"増額,減額"</formula1>
    </dataValidation>
  </dataValidations>
  <pageMargins left="0.78740157480314965" right="0.78740157480314965" top="0.78740157480314965" bottom="0.78740157480314965" header="0.51181102362204722" footer="0.51181102362204722"/>
  <pageSetup paperSize="9" orientation="portrait" r:id="rId1"/>
  <headerFooter alignWithMargins="0">
    <oddHeader>&amp;L様式第４４号</oddHeader>
  </headerFooter>
  <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5"/>
  <sheetViews>
    <sheetView view="pageBreakPreview" zoomScaleNormal="100" workbookViewId="0"/>
  </sheetViews>
  <sheetFormatPr defaultColWidth="3.125" defaultRowHeight="18" customHeight="1"/>
  <cols>
    <col min="1" max="16384" width="3.125" style="111"/>
  </cols>
  <sheetData>
    <row r="1" spans="1:39" ht="18" customHeight="1">
      <c r="A1" s="318"/>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20"/>
    </row>
    <row r="2" spans="1:39" ht="18" customHeight="1">
      <c r="A2" s="322"/>
      <c r="B2" s="307"/>
      <c r="C2" s="307"/>
      <c r="D2" s="307"/>
      <c r="E2" s="307"/>
      <c r="F2" s="307"/>
      <c r="G2" s="307"/>
      <c r="H2" s="307"/>
      <c r="I2" s="307"/>
      <c r="J2" s="307"/>
      <c r="K2" s="307"/>
      <c r="L2" s="307"/>
      <c r="M2" s="307"/>
      <c r="N2" s="307"/>
      <c r="O2" s="307"/>
      <c r="P2" s="307"/>
      <c r="Q2" s="307"/>
      <c r="R2" s="307"/>
      <c r="S2" s="307"/>
      <c r="T2" s="307"/>
      <c r="U2" s="307"/>
      <c r="V2" s="307"/>
      <c r="W2" s="80"/>
      <c r="X2" s="407" t="s">
        <v>172</v>
      </c>
      <c r="Y2" s="408"/>
      <c r="Z2" s="409"/>
      <c r="AA2" s="323"/>
    </row>
    <row r="3" spans="1:39" ht="18" customHeight="1">
      <c r="A3" s="322"/>
      <c r="B3" s="307"/>
      <c r="C3" s="307"/>
      <c r="D3" s="307"/>
      <c r="E3" s="307"/>
      <c r="F3" s="307"/>
      <c r="G3" s="387" t="s">
        <v>382</v>
      </c>
      <c r="H3" s="387"/>
      <c r="I3" s="387"/>
      <c r="J3" s="387"/>
      <c r="K3" s="387"/>
      <c r="L3" s="387"/>
      <c r="M3" s="387"/>
      <c r="N3" s="387"/>
      <c r="O3" s="387"/>
      <c r="P3" s="387"/>
      <c r="Q3" s="387"/>
      <c r="R3" s="387"/>
      <c r="S3" s="387"/>
      <c r="T3" s="387"/>
      <c r="U3" s="387"/>
      <c r="V3" s="307"/>
      <c r="W3" s="315"/>
      <c r="X3" s="410"/>
      <c r="Y3" s="411"/>
      <c r="Z3" s="412"/>
      <c r="AA3" s="323"/>
    </row>
    <row r="4" spans="1:39" ht="18" customHeight="1">
      <c r="A4" s="322"/>
      <c r="B4" s="307"/>
      <c r="C4" s="307"/>
      <c r="D4" s="307"/>
      <c r="E4" s="307"/>
      <c r="F4" s="307"/>
      <c r="G4" s="387"/>
      <c r="H4" s="387"/>
      <c r="I4" s="387"/>
      <c r="J4" s="387"/>
      <c r="K4" s="387"/>
      <c r="L4" s="387"/>
      <c r="M4" s="387"/>
      <c r="N4" s="387"/>
      <c r="O4" s="387"/>
      <c r="P4" s="387"/>
      <c r="Q4" s="387"/>
      <c r="R4" s="387"/>
      <c r="S4" s="387"/>
      <c r="T4" s="387"/>
      <c r="U4" s="387"/>
      <c r="V4" s="307"/>
      <c r="W4" s="315"/>
      <c r="X4" s="410"/>
      <c r="Y4" s="411"/>
      <c r="Z4" s="412"/>
      <c r="AA4" s="323"/>
    </row>
    <row r="5" spans="1:39" ht="18" customHeight="1">
      <c r="A5" s="322"/>
      <c r="B5" s="307"/>
      <c r="C5" s="307"/>
      <c r="D5" s="307"/>
      <c r="E5" s="307"/>
      <c r="F5" s="307"/>
      <c r="G5" s="307"/>
      <c r="H5" s="307"/>
      <c r="I5" s="307"/>
      <c r="J5" s="307"/>
      <c r="K5" s="307"/>
      <c r="L5" s="307"/>
      <c r="M5" s="307"/>
      <c r="N5" s="307"/>
      <c r="O5" s="307"/>
      <c r="P5" s="307"/>
      <c r="Q5" s="307"/>
      <c r="R5" s="307"/>
      <c r="S5" s="307"/>
      <c r="T5" s="307"/>
      <c r="U5" s="307"/>
      <c r="V5" s="307"/>
      <c r="W5" s="315"/>
      <c r="X5" s="413"/>
      <c r="Y5" s="414"/>
      <c r="Z5" s="415"/>
      <c r="AA5" s="323"/>
    </row>
    <row r="6" spans="1:39" ht="18" customHeight="1">
      <c r="A6" s="147"/>
      <c r="B6" s="80"/>
      <c r="C6" s="80"/>
      <c r="D6" s="80"/>
      <c r="E6" s="80"/>
      <c r="F6" s="80"/>
      <c r="G6" s="80"/>
      <c r="H6" s="80"/>
      <c r="I6" s="80"/>
      <c r="J6" s="80"/>
      <c r="K6" s="80"/>
      <c r="L6" s="80"/>
      <c r="M6" s="80"/>
      <c r="N6" s="80"/>
      <c r="O6" s="80"/>
      <c r="P6" s="80"/>
      <c r="Q6" s="80"/>
      <c r="R6" s="80"/>
      <c r="AA6" s="148"/>
    </row>
    <row r="7" spans="1:39" ht="18" customHeight="1">
      <c r="A7" s="147"/>
      <c r="B7" s="307">
        <v>1</v>
      </c>
      <c r="C7" s="660" t="s">
        <v>509</v>
      </c>
      <c r="D7" s="660"/>
      <c r="E7" s="660"/>
      <c r="F7" s="660"/>
      <c r="G7" s="80"/>
      <c r="H7" s="428" t="str">
        <f>IF(KENMEI="","",KENMEI)</f>
        <v/>
      </c>
      <c r="I7" s="428"/>
      <c r="J7" s="428"/>
      <c r="K7" s="428"/>
      <c r="L7" s="428"/>
      <c r="M7" s="428"/>
      <c r="N7" s="428"/>
      <c r="O7" s="428"/>
      <c r="P7" s="428"/>
      <c r="Q7" s="428"/>
      <c r="R7" s="428"/>
      <c r="S7" s="428"/>
      <c r="T7" s="428"/>
      <c r="U7" s="428"/>
      <c r="V7" s="428"/>
      <c r="W7" s="428"/>
      <c r="X7" s="428"/>
      <c r="Y7" s="428"/>
      <c r="Z7" s="428"/>
      <c r="AA7" s="148"/>
    </row>
    <row r="8" spans="1:39" ht="18" customHeight="1">
      <c r="A8" s="147"/>
      <c r="G8" s="80"/>
      <c r="H8" s="428"/>
      <c r="I8" s="428"/>
      <c r="J8" s="428"/>
      <c r="K8" s="428"/>
      <c r="L8" s="428"/>
      <c r="M8" s="428"/>
      <c r="N8" s="428"/>
      <c r="O8" s="428"/>
      <c r="P8" s="428"/>
      <c r="Q8" s="428"/>
      <c r="R8" s="428"/>
      <c r="S8" s="428"/>
      <c r="T8" s="428"/>
      <c r="U8" s="428"/>
      <c r="V8" s="428"/>
      <c r="W8" s="428"/>
      <c r="X8" s="428"/>
      <c r="Y8" s="428"/>
      <c r="Z8" s="428"/>
      <c r="AA8" s="148"/>
    </row>
    <row r="9" spans="1:39" ht="18" customHeight="1">
      <c r="A9" s="147"/>
      <c r="B9" s="80"/>
      <c r="C9" s="80"/>
      <c r="D9" s="80"/>
      <c r="E9" s="80"/>
      <c r="F9" s="80"/>
      <c r="G9" s="80"/>
      <c r="H9" s="324"/>
      <c r="I9" s="324"/>
      <c r="J9" s="324"/>
      <c r="K9" s="324"/>
      <c r="L9" s="324"/>
      <c r="M9" s="324"/>
      <c r="N9" s="324"/>
      <c r="O9" s="324"/>
      <c r="P9" s="324"/>
      <c r="Q9" s="324"/>
      <c r="R9" s="324"/>
      <c r="S9" s="324"/>
      <c r="T9" s="324"/>
      <c r="U9" s="324"/>
      <c r="V9" s="324"/>
      <c r="W9" s="324"/>
      <c r="X9" s="324"/>
      <c r="Y9" s="324"/>
      <c r="Z9" s="324"/>
      <c r="AA9" s="148"/>
    </row>
    <row r="10" spans="1:39" ht="18" customHeight="1">
      <c r="A10" s="147"/>
      <c r="B10" s="307">
        <v>2</v>
      </c>
      <c r="C10" s="393" t="s">
        <v>510</v>
      </c>
      <c r="D10" s="393"/>
      <c r="E10" s="393"/>
      <c r="F10" s="393"/>
      <c r="G10" s="80"/>
      <c r="H10" s="422" t="str">
        <f>IF(BASHO="","",BASHO)</f>
        <v/>
      </c>
      <c r="I10" s="422"/>
      <c r="J10" s="422"/>
      <c r="K10" s="422"/>
      <c r="L10" s="422"/>
      <c r="M10" s="422"/>
      <c r="N10" s="422"/>
      <c r="O10" s="422"/>
      <c r="P10" s="422"/>
      <c r="Q10" s="422"/>
      <c r="R10" s="422"/>
      <c r="S10" s="422"/>
      <c r="T10" s="422"/>
      <c r="U10" s="422"/>
      <c r="V10" s="422"/>
      <c r="W10" s="422"/>
      <c r="X10" s="422"/>
      <c r="Y10" s="422"/>
      <c r="Z10" s="422"/>
      <c r="AA10" s="148"/>
    </row>
    <row r="11" spans="1:39" ht="18" customHeight="1">
      <c r="A11" s="147"/>
      <c r="B11" s="80"/>
      <c r="C11" s="80"/>
      <c r="D11" s="80"/>
      <c r="E11" s="80"/>
      <c r="F11" s="80"/>
      <c r="G11" s="80"/>
      <c r="H11" s="324"/>
      <c r="I11" s="324"/>
      <c r="J11" s="324"/>
      <c r="K11" s="324"/>
      <c r="L11" s="324"/>
      <c r="M11" s="324"/>
      <c r="N11" s="324"/>
      <c r="O11" s="324"/>
      <c r="P11" s="324"/>
      <c r="Q11" s="324"/>
      <c r="R11" s="324"/>
      <c r="S11" s="324"/>
      <c r="T11" s="324"/>
      <c r="U11" s="324"/>
      <c r="V11" s="324"/>
      <c r="W11" s="324"/>
      <c r="X11" s="324"/>
      <c r="Y11" s="324"/>
      <c r="Z11" s="324"/>
      <c r="AA11" s="148"/>
    </row>
    <row r="12" spans="1:39" ht="18" customHeight="1">
      <c r="A12" s="147"/>
      <c r="B12" s="80"/>
      <c r="C12" s="80"/>
      <c r="D12" s="80"/>
      <c r="E12" s="80"/>
      <c r="F12" s="80"/>
      <c r="G12" s="80"/>
      <c r="H12" s="324"/>
      <c r="I12" s="324"/>
      <c r="J12" s="324"/>
      <c r="K12" s="324"/>
      <c r="L12" s="324"/>
      <c r="M12" s="324"/>
      <c r="N12" s="324"/>
      <c r="O12" s="324"/>
      <c r="P12" s="324"/>
      <c r="Q12" s="324"/>
      <c r="R12" s="324"/>
      <c r="S12" s="324"/>
      <c r="T12" s="324"/>
      <c r="U12" s="324"/>
      <c r="V12" s="324"/>
      <c r="W12" s="324"/>
      <c r="X12" s="324"/>
      <c r="Y12" s="324"/>
      <c r="Z12" s="324"/>
      <c r="AA12" s="148"/>
    </row>
    <row r="13" spans="1:39" ht="18" customHeight="1">
      <c r="A13" s="147"/>
      <c r="B13" s="307">
        <v>3</v>
      </c>
      <c r="C13" s="393" t="s">
        <v>379</v>
      </c>
      <c r="D13" s="393"/>
      <c r="E13" s="393"/>
      <c r="F13" s="393"/>
      <c r="G13" s="80"/>
      <c r="H13" s="401" t="s">
        <v>175</v>
      </c>
      <c r="I13" s="401"/>
      <c r="J13" s="438" t="str">
        <f>IF(CHAKUSHU_DATE="","",CHAKUSHU_DATE)</f>
        <v/>
      </c>
      <c r="K13" s="438"/>
      <c r="L13" s="438"/>
      <c r="M13" s="438"/>
      <c r="N13" s="438"/>
      <c r="O13" s="438"/>
      <c r="P13" s="438"/>
      <c r="Q13" s="438"/>
      <c r="U13" s="306"/>
      <c r="V13" s="306"/>
      <c r="W13" s="306"/>
      <c r="X13" s="306"/>
      <c r="Y13" s="306"/>
      <c r="Z13" s="306"/>
      <c r="AA13" s="148"/>
    </row>
    <row r="14" spans="1:39" ht="18" customHeight="1">
      <c r="A14" s="147"/>
      <c r="G14" s="80"/>
      <c r="H14" s="401" t="s">
        <v>380</v>
      </c>
      <c r="I14" s="401"/>
      <c r="J14" s="438" t="str">
        <f>IF(KANSEI_DATE="","",KANSEI_DATE)</f>
        <v/>
      </c>
      <c r="K14" s="438"/>
      <c r="L14" s="438"/>
      <c r="M14" s="438"/>
      <c r="N14" s="438"/>
      <c r="O14" s="438"/>
      <c r="P14" s="438"/>
      <c r="Q14" s="438"/>
      <c r="U14" s="80"/>
      <c r="V14" s="80"/>
      <c r="W14" s="80"/>
      <c r="X14" s="80"/>
      <c r="Y14" s="80"/>
      <c r="Z14" s="80"/>
      <c r="AA14" s="148"/>
      <c r="AK14" s="80"/>
      <c r="AL14" s="80"/>
      <c r="AM14" s="80"/>
    </row>
    <row r="15" spans="1:39" ht="18" customHeight="1">
      <c r="A15" s="147"/>
      <c r="G15" s="80"/>
      <c r="H15" s="312"/>
      <c r="I15" s="312"/>
      <c r="J15" s="307"/>
      <c r="K15" s="307"/>
      <c r="L15" s="88"/>
      <c r="M15" s="307"/>
      <c r="N15" s="88"/>
      <c r="O15" s="307"/>
      <c r="P15" s="88"/>
      <c r="Q15" s="307"/>
      <c r="U15" s="80"/>
      <c r="V15" s="80"/>
      <c r="W15" s="80"/>
      <c r="X15" s="80"/>
      <c r="Y15" s="80"/>
      <c r="Z15" s="80"/>
      <c r="AA15" s="148"/>
      <c r="AK15" s="80"/>
      <c r="AL15" s="80"/>
      <c r="AM15" s="80"/>
    </row>
    <row r="16" spans="1:39" ht="18" customHeight="1">
      <c r="A16" s="147"/>
      <c r="B16" s="392">
        <v>4</v>
      </c>
      <c r="C16" s="393" t="s">
        <v>677</v>
      </c>
      <c r="D16" s="393"/>
      <c r="E16" s="393"/>
      <c r="F16" s="393"/>
      <c r="G16" s="80"/>
      <c r="H16" s="416" t="s">
        <v>201</v>
      </c>
      <c r="I16" s="424" t="str">
        <f>IF(KEIYAKU_MONEY="","",KEIYAKU_MONEY)</f>
        <v/>
      </c>
      <c r="J16" s="424"/>
      <c r="K16" s="424"/>
      <c r="L16" s="424"/>
      <c r="M16" s="424"/>
      <c r="N16" s="424"/>
      <c r="O16" s="424"/>
      <c r="P16" s="424"/>
      <c r="Q16" s="394" t="s">
        <v>212</v>
      </c>
      <c r="Z16" s="80"/>
      <c r="AA16" s="148"/>
    </row>
    <row r="17" spans="1:27" ht="18" customHeight="1">
      <c r="A17" s="147"/>
      <c r="B17" s="392"/>
      <c r="C17" s="393"/>
      <c r="D17" s="393"/>
      <c r="E17" s="393"/>
      <c r="F17" s="393"/>
      <c r="H17" s="417"/>
      <c r="I17" s="425"/>
      <c r="J17" s="425"/>
      <c r="K17" s="425"/>
      <c r="L17" s="425"/>
      <c r="M17" s="425"/>
      <c r="N17" s="425"/>
      <c r="O17" s="425"/>
      <c r="P17" s="425"/>
      <c r="Q17" s="395"/>
      <c r="U17" s="307"/>
      <c r="V17" s="307"/>
      <c r="AA17" s="148"/>
    </row>
    <row r="18" spans="1:27" ht="18" customHeight="1">
      <c r="A18" s="147"/>
      <c r="B18" s="305"/>
      <c r="C18" s="418" t="s">
        <v>189</v>
      </c>
      <c r="D18" s="418"/>
      <c r="E18" s="418"/>
      <c r="F18" s="418"/>
      <c r="G18" s="418"/>
      <c r="H18" s="418"/>
      <c r="I18" s="418"/>
      <c r="J18" s="418"/>
      <c r="K18" s="418"/>
      <c r="L18" s="418"/>
      <c r="M18" s="418"/>
      <c r="N18" s="418"/>
      <c r="O18" s="418"/>
      <c r="P18" s="155"/>
      <c r="Q18" s="336"/>
      <c r="R18" s="336"/>
      <c r="S18" s="336"/>
      <c r="T18" s="336"/>
      <c r="U18" s="336"/>
      <c r="V18" s="155"/>
      <c r="Z18" s="305"/>
      <c r="AA18" s="148"/>
    </row>
    <row r="19" spans="1:27" ht="18" customHeight="1">
      <c r="A19" s="147"/>
      <c r="B19" s="305"/>
      <c r="C19" s="316"/>
      <c r="D19" s="316"/>
      <c r="E19" s="816" t="s">
        <v>874</v>
      </c>
      <c r="F19" s="816"/>
      <c r="G19" s="816"/>
      <c r="H19" s="816"/>
      <c r="I19" s="816"/>
      <c r="J19" s="816"/>
      <c r="K19" s="816"/>
      <c r="L19" s="816"/>
      <c r="M19" s="816"/>
      <c r="N19" s="816"/>
      <c r="O19" s="816"/>
      <c r="P19" s="150" t="s">
        <v>213</v>
      </c>
      <c r="Q19" s="421"/>
      <c r="R19" s="421"/>
      <c r="S19" s="421"/>
      <c r="T19" s="421"/>
      <c r="U19" s="421"/>
      <c r="V19" s="150" t="s">
        <v>214</v>
      </c>
      <c r="Z19" s="305"/>
      <c r="AA19" s="148"/>
    </row>
    <row r="20" spans="1:27" ht="18" customHeight="1">
      <c r="A20" s="147"/>
      <c r="B20" s="305"/>
      <c r="C20" s="316"/>
      <c r="D20" s="316"/>
      <c r="E20" s="816" t="s">
        <v>875</v>
      </c>
      <c r="F20" s="816"/>
      <c r="G20" s="816"/>
      <c r="H20" s="816"/>
      <c r="I20" s="816"/>
      <c r="J20" s="816"/>
      <c r="K20" s="816"/>
      <c r="L20" s="816"/>
      <c r="M20" s="816"/>
      <c r="N20" s="816"/>
      <c r="O20" s="816"/>
      <c r="P20" s="150" t="s">
        <v>213</v>
      </c>
      <c r="Q20" s="421"/>
      <c r="R20" s="421"/>
      <c r="S20" s="421"/>
      <c r="T20" s="421"/>
      <c r="U20" s="421"/>
      <c r="V20" s="150" t="s">
        <v>214</v>
      </c>
      <c r="Z20" s="305"/>
      <c r="AA20" s="148"/>
    </row>
    <row r="21" spans="1:27" ht="18" customHeight="1">
      <c r="A21" s="147"/>
      <c r="B21" s="305"/>
      <c r="C21" s="316"/>
      <c r="D21" s="316"/>
      <c r="E21" s="316"/>
      <c r="F21" s="316"/>
      <c r="G21" s="316"/>
      <c r="H21" s="316"/>
      <c r="I21" s="316"/>
      <c r="J21" s="316"/>
      <c r="K21" s="316"/>
      <c r="L21" s="316"/>
      <c r="M21" s="316"/>
      <c r="N21" s="316"/>
      <c r="O21" s="316"/>
      <c r="P21" s="181"/>
      <c r="Q21" s="47"/>
      <c r="R21" s="29"/>
      <c r="S21" s="29"/>
      <c r="Z21" s="305"/>
      <c r="AA21" s="148"/>
    </row>
    <row r="22" spans="1:27" ht="18" customHeight="1">
      <c r="A22" s="147"/>
      <c r="B22" s="307">
        <v>5</v>
      </c>
      <c r="C22" s="393" t="s">
        <v>194</v>
      </c>
      <c r="D22" s="393"/>
      <c r="E22" s="393"/>
      <c r="F22" s="393"/>
      <c r="G22" s="80"/>
      <c r="H22" s="431" t="s">
        <v>885</v>
      </c>
      <c r="I22" s="431"/>
      <c r="J22" s="431"/>
      <c r="K22" s="431"/>
      <c r="L22" s="431"/>
      <c r="M22" s="431"/>
      <c r="N22" s="431"/>
      <c r="O22" s="431"/>
      <c r="P22" s="431"/>
      <c r="Q22" s="431"/>
      <c r="R22" s="431"/>
      <c r="S22" s="431"/>
      <c r="T22" s="431"/>
      <c r="U22" s="431"/>
      <c r="V22" s="431"/>
      <c r="W22" s="431"/>
      <c r="X22" s="431"/>
      <c r="Y22" s="431"/>
      <c r="Z22" s="431"/>
      <c r="AA22" s="148"/>
    </row>
    <row r="23" spans="1:27" ht="18" customHeight="1">
      <c r="A23" s="147"/>
      <c r="B23" s="307"/>
      <c r="C23" s="308"/>
      <c r="D23" s="308"/>
      <c r="E23" s="308"/>
      <c r="F23" s="308"/>
      <c r="G23" s="308"/>
      <c r="H23" s="401"/>
      <c r="I23" s="401"/>
      <c r="J23" s="401"/>
      <c r="K23" s="401"/>
      <c r="L23" s="401"/>
      <c r="M23" s="401"/>
      <c r="N23" s="401"/>
      <c r="O23" s="401"/>
      <c r="P23" s="401"/>
      <c r="Q23" s="401"/>
      <c r="R23" s="401"/>
      <c r="S23" s="401"/>
      <c r="T23" s="401"/>
      <c r="U23" s="314"/>
      <c r="V23" s="396"/>
      <c r="W23" s="396"/>
      <c r="X23" s="396"/>
      <c r="AA23" s="148"/>
    </row>
    <row r="24" spans="1:27" ht="18" customHeight="1">
      <c r="A24" s="147"/>
      <c r="B24" s="307"/>
      <c r="C24" s="308"/>
      <c r="D24" s="308"/>
      <c r="E24" s="308"/>
      <c r="F24" s="308"/>
      <c r="G24" s="80"/>
      <c r="H24" s="312"/>
      <c r="I24" s="312"/>
      <c r="J24" s="307"/>
      <c r="K24" s="307"/>
      <c r="L24" s="326"/>
      <c r="M24" s="326"/>
      <c r="N24" s="326"/>
      <c r="O24" s="326"/>
      <c r="P24" s="326"/>
      <c r="Q24" s="307"/>
      <c r="R24" s="307"/>
      <c r="S24" s="307"/>
      <c r="T24" s="307"/>
      <c r="U24" s="307"/>
      <c r="V24" s="307"/>
      <c r="W24" s="307"/>
      <c r="X24" s="312"/>
      <c r="Y24" s="312"/>
      <c r="AA24" s="148"/>
    </row>
    <row r="25" spans="1:27" ht="18" customHeight="1">
      <c r="A25" s="147"/>
      <c r="C25" s="317"/>
      <c r="D25" s="317"/>
      <c r="E25" s="308"/>
      <c r="F25" s="308"/>
      <c r="G25" s="308"/>
      <c r="H25" s="308"/>
      <c r="I25" s="308"/>
      <c r="J25" s="308"/>
      <c r="K25" s="308"/>
      <c r="L25" s="308"/>
      <c r="M25" s="307"/>
      <c r="N25" s="18"/>
      <c r="O25" s="18"/>
      <c r="P25" s="18"/>
      <c r="Q25" s="18"/>
      <c r="R25" s="18"/>
      <c r="S25" s="18"/>
      <c r="T25" s="307"/>
      <c r="AA25" s="148"/>
    </row>
    <row r="26" spans="1:27" ht="18" customHeight="1">
      <c r="A26" s="147"/>
      <c r="B26" s="656" t="s">
        <v>678</v>
      </c>
      <c r="C26" s="656"/>
      <c r="D26" s="656"/>
      <c r="E26" s="656"/>
      <c r="F26" s="656"/>
      <c r="G26" s="656"/>
      <c r="H26" s="656"/>
      <c r="I26" s="656"/>
      <c r="J26" s="656"/>
      <c r="K26" s="656"/>
      <c r="L26" s="656"/>
      <c r="M26" s="656"/>
      <c r="N26" s="656"/>
      <c r="O26" s="656"/>
      <c r="P26" s="656"/>
      <c r="Q26" s="656"/>
      <c r="R26" s="656"/>
      <c r="S26" s="656"/>
      <c r="T26" s="656"/>
      <c r="U26" s="656"/>
      <c r="V26" s="656"/>
      <c r="W26" s="656"/>
      <c r="X26" s="656"/>
      <c r="Y26" s="656"/>
      <c r="Z26" s="656"/>
      <c r="AA26" s="148"/>
    </row>
    <row r="27" spans="1:27" ht="18" customHeight="1">
      <c r="A27" s="147"/>
      <c r="B27" s="656"/>
      <c r="C27" s="656"/>
      <c r="D27" s="656"/>
      <c r="E27" s="656"/>
      <c r="F27" s="656"/>
      <c r="G27" s="656"/>
      <c r="H27" s="656"/>
      <c r="I27" s="656"/>
      <c r="J27" s="656"/>
      <c r="K27" s="656"/>
      <c r="L27" s="656"/>
      <c r="M27" s="656"/>
      <c r="N27" s="656"/>
      <c r="O27" s="656"/>
      <c r="P27" s="656"/>
      <c r="Q27" s="656"/>
      <c r="R27" s="656"/>
      <c r="S27" s="656"/>
      <c r="T27" s="656"/>
      <c r="U27" s="656"/>
      <c r="V27" s="656"/>
      <c r="W27" s="656"/>
      <c r="X27" s="656"/>
      <c r="Y27" s="656"/>
      <c r="Z27" s="656"/>
      <c r="AA27" s="148"/>
    </row>
    <row r="28" spans="1:27" ht="18" customHeight="1">
      <c r="A28" s="147"/>
      <c r="B28" s="656"/>
      <c r="C28" s="656"/>
      <c r="D28" s="656"/>
      <c r="E28" s="656"/>
      <c r="F28" s="656"/>
      <c r="G28" s="656"/>
      <c r="H28" s="656"/>
      <c r="I28" s="656"/>
      <c r="J28" s="656"/>
      <c r="K28" s="656"/>
      <c r="L28" s="656"/>
      <c r="M28" s="656"/>
      <c r="N28" s="656"/>
      <c r="O28" s="656"/>
      <c r="P28" s="656"/>
      <c r="Q28" s="656"/>
      <c r="R28" s="656"/>
      <c r="S28" s="656"/>
      <c r="T28" s="656"/>
      <c r="U28" s="656"/>
      <c r="V28" s="656"/>
      <c r="W28" s="656"/>
      <c r="X28" s="656"/>
      <c r="Y28" s="656"/>
      <c r="Z28" s="656"/>
      <c r="AA28" s="148"/>
    </row>
    <row r="29" spans="1:27" ht="18" customHeight="1">
      <c r="A29" s="147"/>
      <c r="B29" s="656"/>
      <c r="C29" s="656"/>
      <c r="D29" s="656"/>
      <c r="E29" s="656"/>
      <c r="F29" s="656"/>
      <c r="G29" s="656"/>
      <c r="H29" s="656"/>
      <c r="I29" s="656"/>
      <c r="J29" s="656"/>
      <c r="K29" s="656"/>
      <c r="L29" s="656"/>
      <c r="M29" s="656"/>
      <c r="N29" s="656"/>
      <c r="O29" s="656"/>
      <c r="P29" s="656"/>
      <c r="Q29" s="656"/>
      <c r="R29" s="656"/>
      <c r="S29" s="656"/>
      <c r="T29" s="656"/>
      <c r="U29" s="656"/>
      <c r="V29" s="656"/>
      <c r="W29" s="656"/>
      <c r="X29" s="656"/>
      <c r="Y29" s="656"/>
      <c r="Z29" s="656"/>
      <c r="AA29" s="148"/>
    </row>
    <row r="30" spans="1:27" ht="18" customHeight="1">
      <c r="A30" s="147"/>
      <c r="B30" s="311"/>
      <c r="C30" s="311"/>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148"/>
    </row>
    <row r="31" spans="1:27" ht="18" customHeight="1">
      <c r="A31" s="147"/>
      <c r="B31" s="311"/>
      <c r="C31" s="311"/>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148"/>
    </row>
    <row r="32" spans="1:27" ht="18" customHeight="1">
      <c r="A32" s="147"/>
      <c r="B32" s="438" t="str">
        <f>IF(KEIYAKU_DATE="","",KEIYAKU_DATE)</f>
        <v/>
      </c>
      <c r="C32" s="438"/>
      <c r="D32" s="438"/>
      <c r="E32" s="438"/>
      <c r="F32" s="438"/>
      <c r="G32" s="438"/>
      <c r="H32" s="438"/>
      <c r="I32" s="438"/>
      <c r="AA32" s="148"/>
    </row>
    <row r="33" spans="1:27" ht="18" customHeight="1">
      <c r="A33" s="147"/>
      <c r="B33" s="307"/>
      <c r="C33" s="307"/>
      <c r="D33" s="24"/>
      <c r="E33" s="24"/>
      <c r="F33" s="307"/>
      <c r="G33" s="24"/>
      <c r="H33" s="24"/>
      <c r="I33" s="307"/>
      <c r="J33" s="24"/>
      <c r="K33" s="24"/>
      <c r="L33" s="307"/>
      <c r="AA33" s="148"/>
    </row>
    <row r="34" spans="1:27" ht="18" customHeight="1">
      <c r="A34" s="147"/>
      <c r="B34" s="307"/>
      <c r="C34" s="307"/>
      <c r="D34" s="307"/>
      <c r="E34" s="307"/>
      <c r="F34" s="307"/>
      <c r="G34" s="307"/>
      <c r="H34" s="307"/>
      <c r="I34" s="80"/>
      <c r="J34" s="80"/>
      <c r="K34" s="80"/>
      <c r="L34" s="80"/>
      <c r="M34" s="401" t="s">
        <v>150</v>
      </c>
      <c r="N34" s="401"/>
      <c r="O34" s="405" t="str">
        <f>IF(HACCHUSHA_JUSHO="","",HACCHUSHA_JUSHO)</f>
        <v>静岡県伊豆市小立野38-2</v>
      </c>
      <c r="P34" s="405"/>
      <c r="Q34" s="405"/>
      <c r="R34" s="405"/>
      <c r="S34" s="405"/>
      <c r="T34" s="405"/>
      <c r="U34" s="405"/>
      <c r="V34" s="405"/>
      <c r="W34" s="405"/>
      <c r="X34" s="405"/>
      <c r="Y34" s="405"/>
      <c r="AA34" s="148"/>
    </row>
    <row r="35" spans="1:27" ht="9" customHeight="1">
      <c r="A35" s="147"/>
      <c r="B35" s="80"/>
      <c r="C35" s="80"/>
      <c r="D35" s="80"/>
      <c r="E35" s="80"/>
      <c r="F35" s="80"/>
      <c r="G35" s="80"/>
      <c r="H35" s="80"/>
      <c r="I35" s="393" t="s">
        <v>117</v>
      </c>
      <c r="J35" s="393"/>
      <c r="K35" s="393"/>
      <c r="L35" s="393"/>
      <c r="M35" s="401"/>
      <c r="N35" s="401"/>
      <c r="O35" s="405"/>
      <c r="P35" s="405"/>
      <c r="Q35" s="405"/>
      <c r="R35" s="405"/>
      <c r="S35" s="405"/>
      <c r="T35" s="405"/>
      <c r="U35" s="405"/>
      <c r="V35" s="405"/>
      <c r="W35" s="405"/>
      <c r="X35" s="405"/>
      <c r="Y35" s="405"/>
      <c r="AA35" s="148"/>
    </row>
    <row r="36" spans="1:27" ht="9" customHeight="1">
      <c r="A36" s="147"/>
      <c r="B36" s="80"/>
      <c r="C36" s="80"/>
      <c r="D36" s="80"/>
      <c r="E36" s="80"/>
      <c r="F36" s="80"/>
      <c r="G36" s="80"/>
      <c r="H36" s="80"/>
      <c r="I36" s="393"/>
      <c r="J36" s="393"/>
      <c r="K36" s="393"/>
      <c r="L36" s="393"/>
      <c r="M36" s="401" t="s">
        <v>152</v>
      </c>
      <c r="N36" s="401"/>
      <c r="O36" s="397" t="str">
        <f>IF(HACCHUSHA_YAKUSHOKU="","",HACCHUSHA_YAKUSHOKU)</f>
        <v/>
      </c>
      <c r="P36" s="397"/>
      <c r="Q36" s="397"/>
      <c r="R36" s="397"/>
      <c r="S36" s="398" t="str">
        <f>IF(HACCHUSHA_NAME="","",HACCHUSHA_NAME)</f>
        <v/>
      </c>
      <c r="T36" s="398"/>
      <c r="U36" s="398"/>
      <c r="V36" s="398"/>
      <c r="W36" s="398"/>
      <c r="X36" s="398"/>
      <c r="Y36" s="392" t="s">
        <v>205</v>
      </c>
      <c r="AA36" s="148"/>
    </row>
    <row r="37" spans="1:27" ht="18" customHeight="1">
      <c r="A37" s="147"/>
      <c r="B37" s="80"/>
      <c r="C37" s="80"/>
      <c r="D37" s="80"/>
      <c r="E37" s="80"/>
      <c r="F37" s="80"/>
      <c r="G37" s="80"/>
      <c r="H37" s="80"/>
      <c r="I37" s="80"/>
      <c r="J37" s="308"/>
      <c r="K37" s="308"/>
      <c r="L37" s="308"/>
      <c r="M37" s="401"/>
      <c r="N37" s="401"/>
      <c r="O37" s="397"/>
      <c r="P37" s="397"/>
      <c r="Q37" s="397"/>
      <c r="R37" s="397"/>
      <c r="S37" s="398"/>
      <c r="T37" s="398"/>
      <c r="U37" s="398"/>
      <c r="V37" s="398"/>
      <c r="W37" s="398"/>
      <c r="X37" s="398"/>
      <c r="Y37" s="392"/>
      <c r="AA37" s="148"/>
    </row>
    <row r="38" spans="1:27" ht="18" customHeight="1">
      <c r="A38" s="147"/>
      <c r="B38" s="80"/>
      <c r="C38" s="80"/>
      <c r="D38" s="80"/>
      <c r="E38" s="80"/>
      <c r="F38" s="80"/>
      <c r="G38" s="80"/>
      <c r="H38" s="80"/>
      <c r="I38" s="80"/>
      <c r="J38" s="80"/>
      <c r="K38" s="80"/>
      <c r="L38" s="308"/>
      <c r="M38" s="308"/>
      <c r="N38" s="308"/>
      <c r="O38" s="312"/>
      <c r="P38" s="312"/>
      <c r="Q38" s="312"/>
      <c r="R38" s="312"/>
      <c r="S38" s="312"/>
      <c r="T38" s="25"/>
      <c r="U38" s="25"/>
      <c r="V38" s="25"/>
      <c r="W38" s="25"/>
      <c r="X38" s="25"/>
      <c r="Y38" s="314"/>
      <c r="AA38" s="148"/>
    </row>
    <row r="39" spans="1:27" ht="18" customHeight="1">
      <c r="A39" s="147"/>
      <c r="B39" s="80"/>
      <c r="C39" s="80"/>
      <c r="D39" s="80"/>
      <c r="E39" s="80"/>
      <c r="F39" s="80"/>
      <c r="G39" s="80"/>
      <c r="H39" s="80"/>
      <c r="I39" s="80"/>
      <c r="J39" s="80"/>
      <c r="K39" s="80"/>
      <c r="AA39" s="148"/>
    </row>
    <row r="40" spans="1:27" ht="18" customHeight="1">
      <c r="A40" s="147"/>
      <c r="B40" s="80"/>
      <c r="C40" s="80"/>
      <c r="D40" s="80"/>
      <c r="M40" s="393" t="s">
        <v>150</v>
      </c>
      <c r="N40" s="393"/>
      <c r="O40" s="392"/>
      <c r="P40" s="392"/>
      <c r="Q40" s="392"/>
      <c r="R40" s="392"/>
      <c r="S40" s="392"/>
      <c r="T40" s="392"/>
      <c r="U40" s="392"/>
      <c r="V40" s="392"/>
      <c r="W40" s="392"/>
      <c r="X40" s="392"/>
      <c r="Y40" s="80"/>
      <c r="Z40" s="80"/>
      <c r="AA40" s="148"/>
    </row>
    <row r="41" spans="1:27" ht="18" customHeight="1">
      <c r="A41" s="147"/>
      <c r="B41" s="80"/>
      <c r="C41" s="80"/>
      <c r="D41" s="80"/>
      <c r="I41" s="393" t="s">
        <v>365</v>
      </c>
      <c r="J41" s="393"/>
      <c r="K41" s="393"/>
      <c r="L41" s="393"/>
      <c r="M41" s="393" t="s">
        <v>151</v>
      </c>
      <c r="N41" s="393"/>
      <c r="O41" s="392"/>
      <c r="P41" s="392"/>
      <c r="Q41" s="392"/>
      <c r="R41" s="392"/>
      <c r="S41" s="392"/>
      <c r="T41" s="392"/>
      <c r="U41" s="392"/>
      <c r="V41" s="392"/>
      <c r="W41" s="392"/>
      <c r="X41" s="392"/>
      <c r="Y41" s="80"/>
      <c r="Z41" s="80"/>
      <c r="AA41" s="148"/>
    </row>
    <row r="42" spans="1:27" ht="18" customHeight="1">
      <c r="A42" s="147"/>
      <c r="B42" s="80"/>
      <c r="C42" s="80"/>
      <c r="D42" s="80"/>
      <c r="M42" s="393" t="s">
        <v>152</v>
      </c>
      <c r="N42" s="393"/>
      <c r="O42" s="392"/>
      <c r="P42" s="392"/>
      <c r="Q42" s="392"/>
      <c r="R42" s="392"/>
      <c r="S42" s="392"/>
      <c r="T42" s="392"/>
      <c r="U42" s="392"/>
      <c r="V42" s="392"/>
      <c r="W42" s="392"/>
      <c r="X42" s="392"/>
      <c r="Y42" s="314" t="s">
        <v>222</v>
      </c>
      <c r="Z42" s="80"/>
      <c r="AA42" s="148"/>
    </row>
    <row r="43" spans="1:27" ht="18" customHeight="1">
      <c r="A43" s="147"/>
      <c r="B43" s="80"/>
      <c r="C43" s="80"/>
      <c r="D43" s="80"/>
      <c r="M43" s="308"/>
      <c r="N43" s="308"/>
      <c r="O43" s="307"/>
      <c r="P43" s="307"/>
      <c r="Q43" s="307"/>
      <c r="R43" s="307"/>
      <c r="S43" s="307"/>
      <c r="T43" s="307"/>
      <c r="U43" s="307"/>
      <c r="V43" s="307"/>
      <c r="W43" s="307"/>
      <c r="X43" s="307"/>
      <c r="Y43" s="314"/>
      <c r="Z43" s="80"/>
      <c r="AA43" s="148"/>
    </row>
    <row r="44" spans="1:27" ht="18" customHeight="1">
      <c r="A44" s="147"/>
      <c r="B44" s="80"/>
      <c r="C44" s="80"/>
      <c r="D44" s="80"/>
      <c r="E44" s="80"/>
      <c r="F44" s="80"/>
      <c r="G44" s="80"/>
      <c r="H44" s="80"/>
      <c r="I44" s="80"/>
      <c r="J44" s="80"/>
      <c r="K44" s="80"/>
      <c r="L44" s="308"/>
      <c r="M44" s="308"/>
      <c r="N44" s="308"/>
      <c r="O44" s="307"/>
      <c r="P44" s="307"/>
      <c r="Q44" s="307"/>
      <c r="R44" s="307"/>
      <c r="S44" s="307"/>
      <c r="T44" s="307"/>
      <c r="U44" s="307"/>
      <c r="V44" s="307"/>
      <c r="W44" s="307"/>
      <c r="X44" s="307"/>
      <c r="Y44" s="307"/>
      <c r="Z44" s="80"/>
      <c r="AA44" s="148"/>
    </row>
    <row r="45" spans="1:27" ht="18" customHeight="1">
      <c r="A45" s="109"/>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321"/>
    </row>
  </sheetData>
  <mergeCells count="41">
    <mergeCell ref="X2:Z5"/>
    <mergeCell ref="G3:U4"/>
    <mergeCell ref="C7:F7"/>
    <mergeCell ref="H7:Z8"/>
    <mergeCell ref="C10:F10"/>
    <mergeCell ref="H10:Z10"/>
    <mergeCell ref="B16:B17"/>
    <mergeCell ref="C16:F17"/>
    <mergeCell ref="H16:H17"/>
    <mergeCell ref="I16:P17"/>
    <mergeCell ref="Q16:Q17"/>
    <mergeCell ref="C13:F13"/>
    <mergeCell ref="H13:I13"/>
    <mergeCell ref="J13:Q13"/>
    <mergeCell ref="H14:I14"/>
    <mergeCell ref="J14:Q14"/>
    <mergeCell ref="C18:O18"/>
    <mergeCell ref="C22:F22"/>
    <mergeCell ref="H23:T23"/>
    <mergeCell ref="V23:X23"/>
    <mergeCell ref="E20:O20"/>
    <mergeCell ref="Q19:U19"/>
    <mergeCell ref="Q20:U20"/>
    <mergeCell ref="E19:O19"/>
    <mergeCell ref="H22:Z22"/>
    <mergeCell ref="M42:N42"/>
    <mergeCell ref="O42:X42"/>
    <mergeCell ref="B26:Z29"/>
    <mergeCell ref="B32:I32"/>
    <mergeCell ref="M34:N35"/>
    <mergeCell ref="O34:Y35"/>
    <mergeCell ref="I35:L36"/>
    <mergeCell ref="M36:N37"/>
    <mergeCell ref="O36:R37"/>
    <mergeCell ref="S36:X37"/>
    <mergeCell ref="Y36:Y37"/>
    <mergeCell ref="M40:N40"/>
    <mergeCell ref="O40:X40"/>
    <mergeCell ref="I41:L41"/>
    <mergeCell ref="M41:N41"/>
    <mergeCell ref="O41:X41"/>
  </mergeCells>
  <phoneticPr fontId="3"/>
  <printOptions horizontalCentered="1" verticalCentered="1"/>
  <pageMargins left="0.78740157480314965" right="0.78740157480314965" top="0.78740157480314965" bottom="0.78740157480314965" header="0.59055118110236227" footer="0.59055118110236227"/>
  <pageSetup paperSize="9" orientation="portrait" r:id="rId1"/>
  <headerFooter alignWithMargins="0">
    <oddHeader>&amp;L様式第２６号</oddHeader>
  </headerFooter>
  <drawing r:id="rId2"/>
  <legacyDrawing r:id="rId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4"/>
  <sheetViews>
    <sheetView view="pageBreakPreview" zoomScaleNormal="100" workbookViewId="0"/>
  </sheetViews>
  <sheetFormatPr defaultColWidth="3.125" defaultRowHeight="18" customHeight="1"/>
  <cols>
    <col min="1" max="16384" width="3.125" style="111"/>
  </cols>
  <sheetData>
    <row r="1" spans="1:37" ht="18" customHeight="1">
      <c r="A1" s="318"/>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20"/>
    </row>
    <row r="2" spans="1:37" ht="18" customHeight="1">
      <c r="A2" s="322"/>
      <c r="B2" s="307"/>
      <c r="C2" s="307"/>
      <c r="D2" s="307"/>
      <c r="E2" s="307"/>
      <c r="F2" s="307"/>
      <c r="G2" s="307"/>
      <c r="H2" s="307"/>
      <c r="I2" s="307"/>
      <c r="J2" s="307"/>
      <c r="K2" s="307"/>
      <c r="L2" s="307"/>
      <c r="M2" s="307"/>
      <c r="N2" s="307"/>
      <c r="O2" s="307"/>
      <c r="P2" s="307"/>
      <c r="Q2" s="307"/>
      <c r="R2" s="307"/>
      <c r="S2" s="307"/>
      <c r="T2" s="307"/>
      <c r="U2" s="307"/>
      <c r="V2" s="307"/>
      <c r="W2" s="80"/>
      <c r="X2" s="407" t="s">
        <v>172</v>
      </c>
      <c r="Y2" s="408"/>
      <c r="Z2" s="409"/>
      <c r="AA2" s="323"/>
    </row>
    <row r="3" spans="1:37" ht="18" customHeight="1">
      <c r="A3" s="322"/>
      <c r="B3" s="307"/>
      <c r="C3" s="307"/>
      <c r="D3" s="307"/>
      <c r="E3" s="307"/>
      <c r="F3" s="307"/>
      <c r="G3" s="387" t="s">
        <v>383</v>
      </c>
      <c r="H3" s="387"/>
      <c r="I3" s="387"/>
      <c r="J3" s="387"/>
      <c r="K3" s="387"/>
      <c r="L3" s="387"/>
      <c r="M3" s="387"/>
      <c r="N3" s="387"/>
      <c r="O3" s="387"/>
      <c r="P3" s="387"/>
      <c r="Q3" s="387"/>
      <c r="R3" s="387"/>
      <c r="S3" s="387"/>
      <c r="T3" s="387"/>
      <c r="U3" s="387"/>
      <c r="V3" s="307"/>
      <c r="W3" s="315"/>
      <c r="X3" s="410"/>
      <c r="Y3" s="411"/>
      <c r="Z3" s="412"/>
      <c r="AA3" s="323"/>
    </row>
    <row r="4" spans="1:37" ht="18" customHeight="1">
      <c r="A4" s="322"/>
      <c r="B4" s="307"/>
      <c r="C4" s="307"/>
      <c r="D4" s="307"/>
      <c r="E4" s="307"/>
      <c r="F4" s="307"/>
      <c r="G4" s="387"/>
      <c r="H4" s="387"/>
      <c r="I4" s="387"/>
      <c r="J4" s="387"/>
      <c r="K4" s="387"/>
      <c r="L4" s="387"/>
      <c r="M4" s="387"/>
      <c r="N4" s="387"/>
      <c r="O4" s="387"/>
      <c r="P4" s="387"/>
      <c r="Q4" s="387"/>
      <c r="R4" s="387"/>
      <c r="S4" s="387"/>
      <c r="T4" s="387"/>
      <c r="U4" s="387"/>
      <c r="V4" s="307"/>
      <c r="W4" s="315"/>
      <c r="X4" s="410"/>
      <c r="Y4" s="411"/>
      <c r="Z4" s="412"/>
      <c r="AA4" s="323"/>
    </row>
    <row r="5" spans="1:37" ht="18" customHeight="1">
      <c r="A5" s="322"/>
      <c r="B5" s="307"/>
      <c r="C5" s="307"/>
      <c r="D5" s="307"/>
      <c r="E5" s="307"/>
      <c r="F5" s="307"/>
      <c r="G5" s="307"/>
      <c r="H5" s="307"/>
      <c r="I5" s="307"/>
      <c r="J5" s="307"/>
      <c r="K5" s="307"/>
      <c r="L5" s="307"/>
      <c r="M5" s="307"/>
      <c r="N5" s="307"/>
      <c r="O5" s="307"/>
      <c r="P5" s="307"/>
      <c r="Q5" s="307"/>
      <c r="R5" s="307"/>
      <c r="S5" s="307"/>
      <c r="T5" s="307"/>
      <c r="U5" s="307"/>
      <c r="V5" s="307"/>
      <c r="W5" s="315"/>
      <c r="X5" s="413"/>
      <c r="Y5" s="414"/>
      <c r="Z5" s="415"/>
      <c r="AA5" s="323"/>
    </row>
    <row r="6" spans="1:37" ht="18" customHeight="1">
      <c r="A6" s="147"/>
      <c r="B6" s="80"/>
      <c r="C6" s="80"/>
      <c r="D6" s="80"/>
      <c r="E6" s="80"/>
      <c r="F6" s="80"/>
      <c r="G6" s="80"/>
      <c r="H6" s="80"/>
      <c r="I6" s="80"/>
      <c r="J6" s="80"/>
      <c r="K6" s="80"/>
      <c r="L6" s="80"/>
      <c r="M6" s="80"/>
      <c r="N6" s="80"/>
      <c r="O6" s="80"/>
      <c r="P6" s="80"/>
      <c r="Q6" s="80"/>
      <c r="R6" s="80"/>
      <c r="AA6" s="148"/>
    </row>
    <row r="7" spans="1:37" ht="18" customHeight="1">
      <c r="A7" s="147"/>
      <c r="B7" s="307">
        <v>1</v>
      </c>
      <c r="C7" s="660" t="s">
        <v>509</v>
      </c>
      <c r="D7" s="660"/>
      <c r="E7" s="660"/>
      <c r="F7" s="660"/>
      <c r="G7" s="80"/>
      <c r="H7" s="674" t="str">
        <f>IF(KENMEI="","",KENMEI)</f>
        <v/>
      </c>
      <c r="I7" s="674"/>
      <c r="J7" s="674"/>
      <c r="K7" s="674"/>
      <c r="L7" s="674"/>
      <c r="M7" s="674"/>
      <c r="N7" s="674"/>
      <c r="O7" s="674"/>
      <c r="P7" s="674"/>
      <c r="Q7" s="674"/>
      <c r="R7" s="674"/>
      <c r="S7" s="674"/>
      <c r="T7" s="674"/>
      <c r="U7" s="674"/>
      <c r="V7" s="674"/>
      <c r="W7" s="674"/>
      <c r="X7" s="674"/>
      <c r="Y7" s="674"/>
      <c r="Z7" s="674"/>
      <c r="AA7" s="148"/>
    </row>
    <row r="8" spans="1:37" ht="18" customHeight="1">
      <c r="A8" s="147"/>
      <c r="B8" s="307"/>
      <c r="C8" s="308"/>
      <c r="D8" s="308"/>
      <c r="E8" s="308"/>
      <c r="F8" s="308"/>
      <c r="G8" s="80"/>
      <c r="H8" s="674"/>
      <c r="I8" s="674"/>
      <c r="J8" s="674"/>
      <c r="K8" s="674"/>
      <c r="L8" s="674"/>
      <c r="M8" s="674"/>
      <c r="N8" s="674"/>
      <c r="O8" s="674"/>
      <c r="P8" s="674"/>
      <c r="Q8" s="674"/>
      <c r="R8" s="674"/>
      <c r="S8" s="674"/>
      <c r="T8" s="674"/>
      <c r="U8" s="674"/>
      <c r="V8" s="674"/>
      <c r="W8" s="674"/>
      <c r="X8" s="674"/>
      <c r="Y8" s="674"/>
      <c r="Z8" s="674"/>
      <c r="AA8" s="148"/>
    </row>
    <row r="9" spans="1:37" ht="18" customHeight="1">
      <c r="A9" s="147"/>
      <c r="B9" s="307"/>
      <c r="C9" s="308"/>
      <c r="D9" s="308"/>
      <c r="E9" s="308"/>
      <c r="F9" s="308"/>
      <c r="G9" s="80"/>
      <c r="H9" s="208"/>
      <c r="I9" s="324"/>
      <c r="J9" s="324"/>
      <c r="K9" s="324"/>
      <c r="L9" s="324"/>
      <c r="M9" s="324"/>
      <c r="N9" s="324"/>
      <c r="O9" s="324"/>
      <c r="P9" s="324"/>
      <c r="Q9" s="324"/>
      <c r="R9" s="324"/>
      <c r="S9" s="324"/>
      <c r="T9" s="324"/>
      <c r="U9" s="324"/>
      <c r="V9" s="324"/>
      <c r="W9" s="324"/>
      <c r="X9" s="324"/>
      <c r="Y9" s="324"/>
      <c r="Z9" s="324"/>
      <c r="AA9" s="148"/>
    </row>
    <row r="10" spans="1:37" ht="18" customHeight="1">
      <c r="A10" s="147"/>
      <c r="B10" s="80"/>
      <c r="C10" s="80"/>
      <c r="D10" s="80"/>
      <c r="E10" s="80"/>
      <c r="F10" s="80"/>
      <c r="G10" s="80"/>
      <c r="AA10" s="148"/>
    </row>
    <row r="11" spans="1:37" ht="18" customHeight="1">
      <c r="A11" s="147"/>
      <c r="B11" s="307">
        <v>2</v>
      </c>
      <c r="C11" s="393" t="s">
        <v>510</v>
      </c>
      <c r="D11" s="393"/>
      <c r="E11" s="393"/>
      <c r="F11" s="393"/>
      <c r="G11" s="80"/>
      <c r="H11" s="422" t="str">
        <f>IF(BASHO="","",BASHO)</f>
        <v/>
      </c>
      <c r="I11" s="422"/>
      <c r="J11" s="422"/>
      <c r="K11" s="422"/>
      <c r="L11" s="422"/>
      <c r="M11" s="422"/>
      <c r="N11" s="422"/>
      <c r="O11" s="422"/>
      <c r="P11" s="422"/>
      <c r="Q11" s="422"/>
      <c r="R11" s="422"/>
      <c r="S11" s="422"/>
      <c r="T11" s="422"/>
      <c r="U11" s="422"/>
      <c r="V11" s="422"/>
      <c r="W11" s="422"/>
      <c r="X11" s="422"/>
      <c r="Y11" s="422"/>
      <c r="Z11" s="422"/>
      <c r="AA11" s="148"/>
    </row>
    <row r="12" spans="1:37" ht="18" customHeight="1">
      <c r="A12" s="147"/>
      <c r="B12" s="307"/>
      <c r="C12" s="308"/>
      <c r="D12" s="308"/>
      <c r="E12" s="308"/>
      <c r="F12" s="308"/>
      <c r="G12" s="80"/>
      <c r="H12" s="312"/>
      <c r="I12" s="312"/>
      <c r="J12" s="312"/>
      <c r="K12" s="324"/>
      <c r="L12" s="324"/>
      <c r="M12" s="324"/>
      <c r="N12" s="324"/>
      <c r="O12" s="324"/>
      <c r="P12" s="324"/>
      <c r="Q12" s="324"/>
      <c r="R12" s="324"/>
      <c r="S12" s="324"/>
      <c r="T12" s="324"/>
      <c r="U12" s="312"/>
      <c r="V12" s="312"/>
      <c r="W12" s="307"/>
      <c r="X12" s="312"/>
      <c r="Y12" s="312"/>
      <c r="AA12" s="148"/>
    </row>
    <row r="13" spans="1:37" ht="18" customHeight="1">
      <c r="A13" s="147"/>
      <c r="B13" s="307"/>
      <c r="C13" s="308"/>
      <c r="D13" s="308"/>
      <c r="E13" s="308"/>
      <c r="F13" s="308"/>
      <c r="G13" s="80"/>
      <c r="H13" s="312"/>
      <c r="I13" s="312"/>
      <c r="J13" s="312"/>
      <c r="K13" s="324"/>
      <c r="L13" s="324"/>
      <c r="M13" s="324"/>
      <c r="N13" s="324"/>
      <c r="O13" s="324"/>
      <c r="P13" s="324"/>
      <c r="Q13" s="324"/>
      <c r="R13" s="324"/>
      <c r="S13" s="324"/>
      <c r="T13" s="324"/>
      <c r="U13" s="312"/>
      <c r="V13" s="312"/>
      <c r="W13" s="307"/>
      <c r="X13" s="312"/>
      <c r="Y13" s="312"/>
      <c r="AA13" s="148"/>
    </row>
    <row r="14" spans="1:37" ht="18" customHeight="1">
      <c r="A14" s="147"/>
      <c r="B14" s="307"/>
      <c r="C14" s="308"/>
      <c r="D14" s="308"/>
      <c r="E14" s="308"/>
      <c r="F14" s="308"/>
      <c r="G14" s="80"/>
      <c r="H14" s="312"/>
      <c r="I14" s="312"/>
      <c r="J14" s="312"/>
      <c r="K14" s="324"/>
      <c r="L14" s="324"/>
      <c r="M14" s="324"/>
      <c r="N14" s="324"/>
      <c r="O14" s="324"/>
      <c r="P14" s="324"/>
      <c r="Q14" s="324"/>
      <c r="R14" s="324"/>
      <c r="S14" s="324"/>
      <c r="T14" s="324"/>
      <c r="U14" s="312"/>
      <c r="V14" s="312"/>
      <c r="W14" s="307"/>
      <c r="X14" s="312"/>
      <c r="Y14" s="312"/>
      <c r="AA14" s="148"/>
    </row>
    <row r="15" spans="1:37" ht="18" customHeight="1">
      <c r="A15" s="147"/>
      <c r="B15" s="307">
        <v>3</v>
      </c>
      <c r="C15" s="393" t="s">
        <v>379</v>
      </c>
      <c r="D15" s="393"/>
      <c r="E15" s="393"/>
      <c r="F15" s="393"/>
      <c r="G15" s="80"/>
      <c r="H15" s="401" t="s">
        <v>175</v>
      </c>
      <c r="I15" s="401"/>
      <c r="J15" s="438" t="str">
        <f>IF(CHAKUSHU_DATE="","",CHAKUSHU_DATE)</f>
        <v/>
      </c>
      <c r="K15" s="438"/>
      <c r="L15" s="438"/>
      <c r="M15" s="438"/>
      <c r="N15" s="438"/>
      <c r="O15" s="438"/>
      <c r="P15" s="438"/>
      <c r="Q15" s="438"/>
      <c r="U15" s="306"/>
      <c r="V15" s="306"/>
      <c r="W15" s="306"/>
      <c r="X15" s="306"/>
      <c r="Y15" s="306"/>
      <c r="Z15" s="306"/>
      <c r="AA15" s="148"/>
    </row>
    <row r="16" spans="1:37" ht="18" customHeight="1">
      <c r="A16" s="147"/>
      <c r="G16" s="80"/>
      <c r="H16" s="401" t="s">
        <v>380</v>
      </c>
      <c r="I16" s="401"/>
      <c r="J16" s="551" t="str">
        <f>IF(KANSEI_DATE="","",KANSEI_DATE)</f>
        <v/>
      </c>
      <c r="K16" s="551"/>
      <c r="L16" s="551"/>
      <c r="M16" s="551"/>
      <c r="N16" s="551"/>
      <c r="O16" s="551"/>
      <c r="P16" s="551"/>
      <c r="Q16" s="551"/>
      <c r="U16" s="80"/>
      <c r="V16" s="80"/>
      <c r="W16" s="80"/>
      <c r="X16" s="80"/>
      <c r="Y16" s="80"/>
      <c r="Z16" s="80"/>
      <c r="AA16" s="148"/>
      <c r="AH16" s="80"/>
      <c r="AI16" s="80"/>
      <c r="AJ16" s="80"/>
      <c r="AK16" s="80"/>
    </row>
    <row r="17" spans="1:37" ht="18" customHeight="1">
      <c r="A17" s="147"/>
      <c r="G17" s="80"/>
      <c r="H17" s="312"/>
      <c r="I17" s="312"/>
      <c r="J17" s="307"/>
      <c r="K17" s="307"/>
      <c r="L17" s="88"/>
      <c r="M17" s="307"/>
      <c r="N17" s="88"/>
      <c r="O17" s="307"/>
      <c r="P17" s="88"/>
      <c r="Q17" s="307"/>
      <c r="U17" s="80"/>
      <c r="V17" s="80"/>
      <c r="W17" s="80"/>
      <c r="X17" s="80"/>
      <c r="Y17" s="80"/>
      <c r="Z17" s="80"/>
      <c r="AA17" s="148"/>
      <c r="AH17" s="80"/>
      <c r="AI17" s="80"/>
      <c r="AJ17" s="80"/>
      <c r="AK17" s="80"/>
    </row>
    <row r="18" spans="1:37" ht="18" customHeight="1">
      <c r="A18" s="147"/>
      <c r="G18" s="80"/>
      <c r="H18" s="312"/>
      <c r="I18" s="312"/>
      <c r="J18" s="307"/>
      <c r="K18" s="307"/>
      <c r="L18" s="88"/>
      <c r="M18" s="307"/>
      <c r="N18" s="88"/>
      <c r="O18" s="307"/>
      <c r="P18" s="88"/>
      <c r="Q18" s="307"/>
      <c r="U18" s="80"/>
      <c r="V18" s="80"/>
      <c r="W18" s="80"/>
      <c r="X18" s="80"/>
      <c r="Y18" s="80"/>
      <c r="Z18" s="80"/>
      <c r="AA18" s="148"/>
      <c r="AH18" s="80"/>
      <c r="AI18" s="80"/>
      <c r="AJ18" s="80"/>
      <c r="AK18" s="80"/>
    </row>
    <row r="19" spans="1:37" ht="18" customHeight="1">
      <c r="A19" s="147"/>
      <c r="B19" s="307">
        <v>4</v>
      </c>
      <c r="C19" s="393" t="s">
        <v>677</v>
      </c>
      <c r="D19" s="393"/>
      <c r="E19" s="393"/>
      <c r="F19" s="393"/>
      <c r="G19" s="80"/>
      <c r="H19" s="48" t="s">
        <v>188</v>
      </c>
      <c r="I19" s="663" t="str">
        <f>IF(KEIYAKU_MONEY="","",KEIYAKU_MONEY)</f>
        <v/>
      </c>
      <c r="J19" s="663"/>
      <c r="K19" s="663"/>
      <c r="L19" s="663"/>
      <c r="M19" s="663"/>
      <c r="N19" s="663"/>
      <c r="O19" s="49" t="s">
        <v>85</v>
      </c>
      <c r="U19" s="80"/>
      <c r="V19" s="307"/>
      <c r="W19" s="80"/>
      <c r="X19" s="80"/>
      <c r="Y19" s="80"/>
      <c r="Z19" s="80"/>
      <c r="AA19" s="148"/>
    </row>
    <row r="20" spans="1:37" ht="18" customHeight="1">
      <c r="A20" s="147"/>
      <c r="B20" s="305"/>
      <c r="C20" s="418" t="s">
        <v>189</v>
      </c>
      <c r="D20" s="418"/>
      <c r="E20" s="418"/>
      <c r="F20" s="418"/>
      <c r="G20" s="418"/>
      <c r="H20" s="418"/>
      <c r="I20" s="418"/>
      <c r="J20" s="418"/>
      <c r="K20" s="418"/>
      <c r="L20" s="418"/>
      <c r="M20" s="418"/>
      <c r="N20" s="418"/>
      <c r="O20" s="418"/>
      <c r="P20" s="155"/>
      <c r="Q20" s="336"/>
      <c r="R20" s="336"/>
      <c r="S20" s="336"/>
      <c r="T20" s="336"/>
      <c r="U20" s="155"/>
      <c r="Z20" s="305"/>
      <c r="AA20" s="148"/>
    </row>
    <row r="21" spans="1:37" ht="18" customHeight="1">
      <c r="A21" s="147"/>
      <c r="B21" s="305"/>
      <c r="C21" s="316"/>
      <c r="D21" s="316"/>
      <c r="E21" s="816" t="s">
        <v>874</v>
      </c>
      <c r="F21" s="816"/>
      <c r="G21" s="816"/>
      <c r="H21" s="816"/>
      <c r="I21" s="816"/>
      <c r="J21" s="816"/>
      <c r="K21" s="816"/>
      <c r="L21" s="816"/>
      <c r="M21" s="816"/>
      <c r="N21" s="816"/>
      <c r="O21" s="816"/>
      <c r="P21" s="150" t="s">
        <v>213</v>
      </c>
      <c r="Q21" s="421"/>
      <c r="R21" s="421"/>
      <c r="S21" s="421"/>
      <c r="T21" s="421"/>
      <c r="U21" s="421"/>
      <c r="V21" s="150" t="s">
        <v>214</v>
      </c>
      <c r="Z21" s="305"/>
      <c r="AA21" s="148"/>
    </row>
    <row r="22" spans="1:37" ht="18" customHeight="1">
      <c r="A22" s="147"/>
      <c r="B22" s="305"/>
      <c r="C22" s="316"/>
      <c r="D22" s="316"/>
      <c r="E22" s="816" t="s">
        <v>875</v>
      </c>
      <c r="F22" s="816"/>
      <c r="G22" s="816"/>
      <c r="H22" s="816"/>
      <c r="I22" s="816"/>
      <c r="J22" s="816"/>
      <c r="K22" s="816"/>
      <c r="L22" s="816"/>
      <c r="M22" s="816"/>
      <c r="N22" s="816"/>
      <c r="O22" s="816"/>
      <c r="P22" s="150" t="s">
        <v>213</v>
      </c>
      <c r="Q22" s="421"/>
      <c r="R22" s="421"/>
      <c r="S22" s="421"/>
      <c r="T22" s="421"/>
      <c r="U22" s="421"/>
      <c r="V22" s="150" t="s">
        <v>214</v>
      </c>
      <c r="Z22" s="305"/>
      <c r="AA22" s="148"/>
    </row>
    <row r="23" spans="1:37" ht="18" customHeight="1">
      <c r="A23" s="147"/>
      <c r="B23" s="305"/>
      <c r="C23" s="316"/>
      <c r="D23" s="316"/>
      <c r="E23" s="316"/>
      <c r="F23" s="316"/>
      <c r="G23" s="316"/>
      <c r="H23" s="316"/>
      <c r="I23" s="316"/>
      <c r="J23" s="316"/>
      <c r="K23" s="316"/>
      <c r="L23" s="316"/>
      <c r="M23" s="316"/>
      <c r="N23" s="316"/>
      <c r="O23" s="316"/>
      <c r="P23" s="155"/>
      <c r="Q23" s="29"/>
      <c r="R23" s="29"/>
      <c r="S23" s="29"/>
      <c r="T23" s="29"/>
      <c r="U23" s="155"/>
      <c r="Z23" s="305"/>
      <c r="AA23" s="148"/>
    </row>
    <row r="24" spans="1:37" ht="18" customHeight="1">
      <c r="A24" s="147"/>
      <c r="B24" s="305"/>
      <c r="C24" s="316"/>
      <c r="D24" s="316"/>
      <c r="E24" s="316"/>
      <c r="F24" s="316"/>
      <c r="G24" s="316"/>
      <c r="H24" s="316"/>
      <c r="I24" s="316"/>
      <c r="J24" s="316"/>
      <c r="K24" s="316"/>
      <c r="L24" s="316"/>
      <c r="M24" s="316"/>
      <c r="N24" s="316"/>
      <c r="O24" s="316"/>
      <c r="P24" s="155"/>
      <c r="Q24" s="29"/>
      <c r="R24" s="29"/>
      <c r="S24" s="29"/>
      <c r="T24" s="29"/>
      <c r="U24" s="155"/>
      <c r="Z24" s="305"/>
      <c r="AA24" s="148"/>
    </row>
    <row r="25" spans="1:37" ht="18" customHeight="1">
      <c r="A25" s="147"/>
      <c r="B25" s="307">
        <v>5</v>
      </c>
      <c r="C25" s="393" t="s">
        <v>225</v>
      </c>
      <c r="D25" s="393"/>
      <c r="E25" s="393"/>
      <c r="F25" s="393"/>
      <c r="G25" s="80"/>
      <c r="H25" s="675"/>
      <c r="I25" s="675"/>
      <c r="J25" s="675"/>
      <c r="K25" s="675"/>
      <c r="L25" s="675"/>
      <c r="M25" s="675"/>
      <c r="N25" s="675"/>
      <c r="O25" s="675"/>
      <c r="P25" s="675"/>
      <c r="Q25" s="675"/>
      <c r="R25" s="675"/>
      <c r="S25" s="675"/>
      <c r="T25" s="675"/>
      <c r="U25" s="675"/>
      <c r="V25" s="675"/>
      <c r="W25" s="80"/>
      <c r="X25" s="80"/>
      <c r="Y25" s="80"/>
      <c r="Z25" s="80"/>
      <c r="AA25" s="148"/>
    </row>
    <row r="26" spans="1:37" ht="18" customHeight="1">
      <c r="A26" s="147"/>
      <c r="B26" s="307"/>
      <c r="C26" s="308"/>
      <c r="D26" s="308"/>
      <c r="E26" s="308"/>
      <c r="F26" s="308"/>
      <c r="G26" s="80"/>
      <c r="H26" s="325"/>
      <c r="I26" s="325"/>
      <c r="J26" s="325"/>
      <c r="K26" s="325"/>
      <c r="L26" s="325"/>
      <c r="M26" s="325"/>
      <c r="N26" s="325"/>
      <c r="O26" s="325"/>
      <c r="P26" s="325"/>
      <c r="Q26" s="325"/>
      <c r="R26" s="325"/>
      <c r="S26" s="325"/>
      <c r="T26" s="325"/>
      <c r="U26" s="325"/>
      <c r="V26" s="325"/>
      <c r="W26" s="80"/>
      <c r="X26" s="80"/>
      <c r="Y26" s="80"/>
      <c r="Z26" s="80"/>
      <c r="AA26" s="148"/>
    </row>
    <row r="27" spans="1:37" ht="18" customHeight="1">
      <c r="A27" s="147"/>
      <c r="G27" s="80"/>
      <c r="H27" s="306"/>
      <c r="I27" s="306"/>
      <c r="J27" s="306"/>
      <c r="K27" s="306"/>
      <c r="L27" s="306"/>
      <c r="M27" s="306"/>
      <c r="N27" s="306"/>
      <c r="O27" s="306"/>
      <c r="P27" s="306"/>
      <c r="Q27" s="306"/>
      <c r="S27" s="80"/>
      <c r="T27" s="80"/>
      <c r="U27" s="80"/>
      <c r="V27" s="80"/>
      <c r="W27" s="80"/>
      <c r="X27" s="80"/>
      <c r="Y27" s="80"/>
      <c r="Z27" s="80"/>
      <c r="AA27" s="148"/>
    </row>
    <row r="28" spans="1:37" ht="18" customHeight="1">
      <c r="A28" s="147"/>
      <c r="B28" s="374" t="s">
        <v>730</v>
      </c>
      <c r="C28" s="374"/>
      <c r="D28" s="374"/>
      <c r="E28" s="374"/>
      <c r="F28" s="374"/>
      <c r="G28" s="374"/>
      <c r="H28" s="374"/>
      <c r="I28" s="374"/>
      <c r="J28" s="374"/>
      <c r="K28" s="374"/>
      <c r="L28" s="374"/>
      <c r="M28" s="374"/>
      <c r="N28" s="374"/>
      <c r="O28" s="374"/>
      <c r="P28" s="374"/>
      <c r="Q28" s="374"/>
      <c r="R28" s="374"/>
      <c r="S28" s="374"/>
      <c r="T28" s="374"/>
      <c r="U28" s="374"/>
      <c r="V28" s="374"/>
      <c r="W28" s="374"/>
      <c r="X28" s="374"/>
      <c r="Y28" s="374"/>
      <c r="Z28" s="374"/>
      <c r="AA28" s="148"/>
    </row>
    <row r="29" spans="1:37" ht="18" customHeight="1">
      <c r="A29" s="147"/>
      <c r="B29" s="374"/>
      <c r="C29" s="374"/>
      <c r="D29" s="374"/>
      <c r="E29" s="374"/>
      <c r="F29" s="374"/>
      <c r="G29" s="374"/>
      <c r="H29" s="374"/>
      <c r="I29" s="374"/>
      <c r="J29" s="374"/>
      <c r="K29" s="374"/>
      <c r="L29" s="374"/>
      <c r="M29" s="374"/>
      <c r="N29" s="374"/>
      <c r="O29" s="374"/>
      <c r="P29" s="374"/>
      <c r="Q29" s="374"/>
      <c r="R29" s="374"/>
      <c r="S29" s="374"/>
      <c r="T29" s="374"/>
      <c r="U29" s="374"/>
      <c r="V29" s="374"/>
      <c r="W29" s="374"/>
      <c r="X29" s="374"/>
      <c r="Y29" s="374"/>
      <c r="Z29" s="374"/>
      <c r="AA29" s="148"/>
    </row>
    <row r="30" spans="1:37" ht="18" customHeight="1">
      <c r="A30" s="147"/>
      <c r="B30" s="305"/>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148"/>
    </row>
    <row r="31" spans="1:37" ht="18" customHeight="1">
      <c r="A31" s="147"/>
      <c r="B31" s="80"/>
      <c r="C31" s="80"/>
      <c r="D31" s="80"/>
      <c r="M31" s="308"/>
      <c r="N31" s="308"/>
      <c r="O31" s="307"/>
      <c r="P31" s="307"/>
      <c r="Q31" s="307"/>
      <c r="R31" s="307"/>
      <c r="S31" s="307"/>
      <c r="T31" s="307"/>
      <c r="U31" s="307"/>
      <c r="V31" s="307"/>
      <c r="W31" s="307"/>
      <c r="X31" s="307"/>
      <c r="Y31" s="314"/>
      <c r="Z31" s="80"/>
      <c r="AA31" s="148"/>
    </row>
    <row r="32" spans="1:37" ht="18" customHeight="1">
      <c r="A32" s="147"/>
      <c r="B32" s="431" t="s">
        <v>655</v>
      </c>
      <c r="C32" s="431"/>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148"/>
    </row>
    <row r="33" spans="1:27" ht="18" customHeight="1">
      <c r="A33" s="147"/>
      <c r="B33" s="306"/>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148"/>
    </row>
    <row r="34" spans="1:27" ht="18" customHeight="1">
      <c r="A34" s="147"/>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148"/>
    </row>
    <row r="35" spans="1:27" ht="18" customHeight="1">
      <c r="A35" s="147"/>
      <c r="R35" s="438" t="str">
        <f>IF(KEIYAKU_DATE="","",KEIYAKU_DATE)</f>
        <v/>
      </c>
      <c r="S35" s="438"/>
      <c r="T35" s="438"/>
      <c r="U35" s="438"/>
      <c r="V35" s="438"/>
      <c r="W35" s="438"/>
      <c r="X35" s="438"/>
      <c r="Y35" s="438"/>
      <c r="AA35" s="148"/>
    </row>
    <row r="36" spans="1:27" ht="18" customHeight="1">
      <c r="A36" s="147"/>
      <c r="R36" s="307"/>
      <c r="S36" s="307"/>
      <c r="T36" s="88"/>
      <c r="U36" s="307"/>
      <c r="V36" s="88"/>
      <c r="W36" s="307"/>
      <c r="X36" s="88"/>
      <c r="Y36" s="307"/>
      <c r="AA36" s="148"/>
    </row>
    <row r="37" spans="1:27" ht="18" customHeight="1">
      <c r="A37" s="147"/>
      <c r="B37" s="393" t="s">
        <v>117</v>
      </c>
      <c r="C37" s="393"/>
      <c r="D37" s="393"/>
      <c r="E37" s="401" t="str">
        <f>IF(HACCHUSHA_YAKUSHOKU="","",HACCHUSHA_YAKUSHOKU)</f>
        <v/>
      </c>
      <c r="F37" s="401"/>
      <c r="G37" s="401"/>
      <c r="H37" s="401"/>
      <c r="I37" s="401"/>
      <c r="J37" s="307" t="s">
        <v>156</v>
      </c>
      <c r="AA37" s="148"/>
    </row>
    <row r="38" spans="1:27" ht="18" customHeight="1">
      <c r="A38" s="147"/>
      <c r="B38" s="308"/>
      <c r="C38" s="308"/>
      <c r="D38" s="308"/>
      <c r="E38" s="312"/>
      <c r="F38" s="312"/>
      <c r="G38" s="312"/>
      <c r="H38" s="312"/>
      <c r="I38" s="312"/>
      <c r="J38" s="307"/>
      <c r="AA38" s="148"/>
    </row>
    <row r="39" spans="1:27" ht="18" customHeight="1">
      <c r="A39" s="147"/>
      <c r="B39" s="308"/>
      <c r="C39" s="308"/>
      <c r="D39" s="308"/>
      <c r="E39" s="312"/>
      <c r="F39" s="312"/>
      <c r="G39" s="312"/>
      <c r="H39" s="312"/>
      <c r="I39" s="312"/>
      <c r="J39" s="307"/>
      <c r="AA39" s="148"/>
    </row>
    <row r="40" spans="1:27" ht="18" customHeight="1">
      <c r="A40" s="147"/>
      <c r="B40" s="80"/>
      <c r="C40" s="80"/>
      <c r="D40" s="80"/>
      <c r="M40" s="393" t="s">
        <v>150</v>
      </c>
      <c r="N40" s="393"/>
      <c r="O40" s="392"/>
      <c r="P40" s="392"/>
      <c r="Q40" s="392"/>
      <c r="R40" s="392"/>
      <c r="S40" s="392"/>
      <c r="T40" s="392"/>
      <c r="U40" s="392"/>
      <c r="V40" s="392"/>
      <c r="W40" s="392"/>
      <c r="X40" s="392"/>
      <c r="Y40" s="80"/>
      <c r="Z40" s="80"/>
      <c r="AA40" s="148"/>
    </row>
    <row r="41" spans="1:27" ht="18" customHeight="1">
      <c r="A41" s="147"/>
      <c r="B41" s="80"/>
      <c r="C41" s="80"/>
      <c r="D41" s="80"/>
      <c r="J41" s="393" t="s">
        <v>365</v>
      </c>
      <c r="K41" s="393"/>
      <c r="L41" s="393"/>
      <c r="M41" s="393" t="s">
        <v>151</v>
      </c>
      <c r="N41" s="393"/>
      <c r="O41" s="392"/>
      <c r="P41" s="392"/>
      <c r="Q41" s="392"/>
      <c r="R41" s="392"/>
      <c r="S41" s="392"/>
      <c r="T41" s="392"/>
      <c r="U41" s="392"/>
      <c r="V41" s="392"/>
      <c r="W41" s="392"/>
      <c r="X41" s="392"/>
      <c r="Y41" s="80"/>
      <c r="Z41" s="80"/>
      <c r="AA41" s="148"/>
    </row>
    <row r="42" spans="1:27" ht="18" customHeight="1">
      <c r="A42" s="147"/>
      <c r="B42" s="80"/>
      <c r="C42" s="80"/>
      <c r="D42" s="80"/>
      <c r="M42" s="393" t="s">
        <v>152</v>
      </c>
      <c r="N42" s="393"/>
      <c r="O42" s="392"/>
      <c r="P42" s="392"/>
      <c r="Q42" s="392"/>
      <c r="R42" s="392"/>
      <c r="S42" s="392"/>
      <c r="T42" s="392"/>
      <c r="U42" s="392"/>
      <c r="V42" s="392"/>
      <c r="W42" s="392"/>
      <c r="X42" s="392"/>
      <c r="Y42" s="314" t="s">
        <v>222</v>
      </c>
      <c r="Z42" s="80"/>
      <c r="AA42" s="148"/>
    </row>
    <row r="43" spans="1:27" ht="18" customHeight="1">
      <c r="A43" s="147"/>
      <c r="B43" s="80"/>
      <c r="C43" s="80"/>
      <c r="D43" s="80"/>
      <c r="M43" s="308"/>
      <c r="N43" s="308"/>
      <c r="O43" s="307"/>
      <c r="P43" s="307"/>
      <c r="Q43" s="307"/>
      <c r="R43" s="307"/>
      <c r="S43" s="307"/>
      <c r="T43" s="307"/>
      <c r="U43" s="307"/>
      <c r="V43" s="307"/>
      <c r="W43" s="307"/>
      <c r="X43" s="307"/>
      <c r="Y43" s="314"/>
      <c r="Z43" s="80"/>
      <c r="AA43" s="148"/>
    </row>
    <row r="44" spans="1:27" ht="18" customHeight="1">
      <c r="A44" s="109"/>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321"/>
    </row>
  </sheetData>
  <mergeCells count="32">
    <mergeCell ref="C19:F19"/>
    <mergeCell ref="I19:N19"/>
    <mergeCell ref="X2:Z5"/>
    <mergeCell ref="G3:U4"/>
    <mergeCell ref="C7:F7"/>
    <mergeCell ref="H7:Z8"/>
    <mergeCell ref="C11:F11"/>
    <mergeCell ref="H11:Z11"/>
    <mergeCell ref="C15:F15"/>
    <mergeCell ref="H15:I15"/>
    <mergeCell ref="J15:Q15"/>
    <mergeCell ref="H16:I16"/>
    <mergeCell ref="J16:Q16"/>
    <mergeCell ref="C20:O20"/>
    <mergeCell ref="C25:F25"/>
    <mergeCell ref="H25:V25"/>
    <mergeCell ref="B28:Z29"/>
    <mergeCell ref="B32:Z32"/>
    <mergeCell ref="E21:O21"/>
    <mergeCell ref="B37:D37"/>
    <mergeCell ref="E37:I37"/>
    <mergeCell ref="M40:N40"/>
    <mergeCell ref="O40:X40"/>
    <mergeCell ref="J41:L41"/>
    <mergeCell ref="M41:N41"/>
    <mergeCell ref="O41:X41"/>
    <mergeCell ref="M42:N42"/>
    <mergeCell ref="O42:X42"/>
    <mergeCell ref="Q21:U21"/>
    <mergeCell ref="E22:O22"/>
    <mergeCell ref="Q22:U22"/>
    <mergeCell ref="R35:Y35"/>
  </mergeCells>
  <phoneticPr fontId="3"/>
  <printOptions horizontalCentered="1" verticalCentered="1"/>
  <pageMargins left="0.78740157480314965" right="0.78740157480314965" top="0.78740157480314965" bottom="0.78740157480314965" header="0.59055118110236227" footer="0.59055118110236227"/>
  <pageSetup paperSize="9" orientation="portrait" r:id="rId1"/>
  <headerFooter alignWithMargins="0">
    <oddHeader>&amp;L様式第３２号</oddHeader>
  </headerFooter>
  <drawing r:id="rId2"/>
  <legacyDrawing r:id="rId3"/>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5"/>
  <sheetViews>
    <sheetView view="pageBreakPreview" zoomScaleNormal="100" workbookViewId="0"/>
  </sheetViews>
  <sheetFormatPr defaultColWidth="3.125" defaultRowHeight="18" customHeight="1"/>
  <cols>
    <col min="1" max="16384" width="3.125" style="111"/>
  </cols>
  <sheetData>
    <row r="1" spans="1:27" ht="18" customHeight="1">
      <c r="A1" s="318"/>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20"/>
    </row>
    <row r="2" spans="1:27" ht="18" customHeight="1">
      <c r="A2" s="322"/>
      <c r="B2" s="307"/>
      <c r="C2" s="307"/>
      <c r="D2" s="307"/>
      <c r="E2" s="307"/>
      <c r="F2" s="307"/>
      <c r="G2" s="307"/>
      <c r="H2" s="307"/>
      <c r="I2" s="307"/>
      <c r="J2" s="307"/>
      <c r="K2" s="307"/>
      <c r="L2" s="307"/>
      <c r="M2" s="307"/>
      <c r="N2" s="307"/>
      <c r="O2" s="307"/>
      <c r="P2" s="307"/>
      <c r="Q2" s="307"/>
      <c r="R2" s="307"/>
      <c r="S2" s="307"/>
      <c r="T2" s="307"/>
      <c r="U2" s="307"/>
      <c r="V2" s="307"/>
      <c r="W2" s="80"/>
      <c r="X2" s="407" t="s">
        <v>172</v>
      </c>
      <c r="Y2" s="408"/>
      <c r="Z2" s="409"/>
      <c r="AA2" s="323"/>
    </row>
    <row r="3" spans="1:27" ht="18" customHeight="1">
      <c r="A3" s="322"/>
      <c r="B3" s="307"/>
      <c r="C3" s="307"/>
      <c r="D3" s="307"/>
      <c r="E3" s="307"/>
      <c r="F3" s="307"/>
      <c r="G3" s="387" t="s">
        <v>508</v>
      </c>
      <c r="H3" s="387"/>
      <c r="I3" s="387"/>
      <c r="J3" s="387"/>
      <c r="K3" s="387"/>
      <c r="L3" s="387"/>
      <c r="M3" s="387"/>
      <c r="N3" s="387"/>
      <c r="O3" s="387"/>
      <c r="P3" s="387"/>
      <c r="Q3" s="387"/>
      <c r="R3" s="387"/>
      <c r="S3" s="387"/>
      <c r="T3" s="387"/>
      <c r="U3" s="387"/>
      <c r="V3" s="307"/>
      <c r="W3" s="315"/>
      <c r="X3" s="410"/>
      <c r="Y3" s="411"/>
      <c r="Z3" s="412"/>
      <c r="AA3" s="323"/>
    </row>
    <row r="4" spans="1:27" ht="18" customHeight="1">
      <c r="A4" s="322"/>
      <c r="B4" s="307"/>
      <c r="C4" s="307"/>
      <c r="D4" s="307"/>
      <c r="E4" s="307"/>
      <c r="F4" s="307"/>
      <c r="G4" s="387"/>
      <c r="H4" s="387"/>
      <c r="I4" s="387"/>
      <c r="J4" s="387"/>
      <c r="K4" s="387"/>
      <c r="L4" s="387"/>
      <c r="M4" s="387"/>
      <c r="N4" s="387"/>
      <c r="O4" s="387"/>
      <c r="P4" s="387"/>
      <c r="Q4" s="387"/>
      <c r="R4" s="387"/>
      <c r="S4" s="387"/>
      <c r="T4" s="387"/>
      <c r="U4" s="387"/>
      <c r="V4" s="307"/>
      <c r="W4" s="315"/>
      <c r="X4" s="410"/>
      <c r="Y4" s="411"/>
      <c r="Z4" s="412"/>
      <c r="AA4" s="323"/>
    </row>
    <row r="5" spans="1:27" ht="18" customHeight="1">
      <c r="A5" s="322"/>
      <c r="B5" s="307"/>
      <c r="C5" s="307"/>
      <c r="D5" s="307"/>
      <c r="E5" s="307"/>
      <c r="F5" s="307"/>
      <c r="G5" s="307"/>
      <c r="H5" s="307"/>
      <c r="I5" s="307"/>
      <c r="J5" s="307"/>
      <c r="K5" s="307"/>
      <c r="L5" s="307"/>
      <c r="M5" s="307"/>
      <c r="N5" s="307"/>
      <c r="O5" s="307"/>
      <c r="P5" s="307"/>
      <c r="Q5" s="307"/>
      <c r="R5" s="307"/>
      <c r="S5" s="307"/>
      <c r="T5" s="307"/>
      <c r="U5" s="307"/>
      <c r="V5" s="307"/>
      <c r="W5" s="315"/>
      <c r="X5" s="413"/>
      <c r="Y5" s="414"/>
      <c r="Z5" s="415"/>
      <c r="AA5" s="323"/>
    </row>
    <row r="6" spans="1:27" ht="18" customHeight="1">
      <c r="A6" s="147"/>
      <c r="B6" s="80"/>
      <c r="C6" s="80"/>
      <c r="D6" s="80"/>
      <c r="E6" s="80"/>
      <c r="F6" s="80"/>
      <c r="G6" s="80"/>
      <c r="H6" s="80"/>
      <c r="I6" s="80"/>
      <c r="J6" s="80"/>
      <c r="K6" s="80"/>
      <c r="L6" s="80"/>
      <c r="M6" s="80"/>
      <c r="N6" s="80"/>
      <c r="O6" s="80"/>
      <c r="P6" s="80"/>
      <c r="Q6" s="80"/>
      <c r="R6" s="80"/>
      <c r="AA6" s="148"/>
    </row>
    <row r="7" spans="1:27" ht="18" customHeight="1">
      <c r="A7" s="147"/>
      <c r="B7" s="307">
        <v>1</v>
      </c>
      <c r="C7" s="393" t="s">
        <v>509</v>
      </c>
      <c r="D7" s="393"/>
      <c r="E7" s="393"/>
      <c r="F7" s="393"/>
      <c r="G7" s="393"/>
      <c r="I7" s="428" t="str">
        <f>IF(KENMEI="","",KENMEI)</f>
        <v/>
      </c>
      <c r="J7" s="428"/>
      <c r="K7" s="428"/>
      <c r="L7" s="428"/>
      <c r="M7" s="428"/>
      <c r="N7" s="428"/>
      <c r="O7" s="428"/>
      <c r="P7" s="428"/>
      <c r="Q7" s="428"/>
      <c r="R7" s="428"/>
      <c r="S7" s="428"/>
      <c r="T7" s="428"/>
      <c r="U7" s="428"/>
      <c r="V7" s="428"/>
      <c r="W7" s="428"/>
      <c r="X7" s="428"/>
      <c r="Y7" s="428"/>
      <c r="Z7" s="428"/>
      <c r="AA7" s="148"/>
    </row>
    <row r="8" spans="1:27" ht="18" customHeight="1">
      <c r="A8" s="147"/>
      <c r="B8" s="80"/>
      <c r="C8" s="80"/>
      <c r="D8" s="80"/>
      <c r="E8" s="80"/>
      <c r="F8" s="80"/>
      <c r="G8" s="80"/>
      <c r="I8" s="428"/>
      <c r="J8" s="428"/>
      <c r="K8" s="428"/>
      <c r="L8" s="428"/>
      <c r="M8" s="428"/>
      <c r="N8" s="428"/>
      <c r="O8" s="428"/>
      <c r="P8" s="428"/>
      <c r="Q8" s="428"/>
      <c r="R8" s="428"/>
      <c r="S8" s="428"/>
      <c r="T8" s="428"/>
      <c r="U8" s="428"/>
      <c r="V8" s="428"/>
      <c r="W8" s="428"/>
      <c r="X8" s="428"/>
      <c r="Y8" s="428"/>
      <c r="Z8" s="428"/>
      <c r="AA8" s="148"/>
    </row>
    <row r="9" spans="1:27" ht="18" customHeight="1">
      <c r="A9" s="147"/>
      <c r="B9" s="80"/>
      <c r="C9" s="80"/>
      <c r="D9" s="80"/>
      <c r="E9" s="80"/>
      <c r="F9" s="80"/>
      <c r="G9" s="80"/>
      <c r="I9" s="324"/>
      <c r="J9" s="324"/>
      <c r="K9" s="324"/>
      <c r="L9" s="324"/>
      <c r="M9" s="324"/>
      <c r="N9" s="324"/>
      <c r="O9" s="324"/>
      <c r="P9" s="324"/>
      <c r="Q9" s="324"/>
      <c r="R9" s="324"/>
      <c r="S9" s="324"/>
      <c r="T9" s="324"/>
      <c r="U9" s="324"/>
      <c r="V9" s="324"/>
      <c r="W9" s="324"/>
      <c r="X9" s="324"/>
      <c r="Y9" s="324"/>
      <c r="Z9" s="324"/>
      <c r="AA9" s="148"/>
    </row>
    <row r="10" spans="1:27" ht="18" customHeight="1">
      <c r="A10" s="147"/>
      <c r="B10" s="307">
        <v>2</v>
      </c>
      <c r="C10" s="393" t="s">
        <v>510</v>
      </c>
      <c r="D10" s="393"/>
      <c r="E10" s="393"/>
      <c r="F10" s="393"/>
      <c r="G10" s="393"/>
      <c r="I10" s="422" t="str">
        <f>IF(BASHO="","",BASHO)</f>
        <v/>
      </c>
      <c r="J10" s="422"/>
      <c r="K10" s="422"/>
      <c r="L10" s="422"/>
      <c r="M10" s="422"/>
      <c r="N10" s="422"/>
      <c r="O10" s="422"/>
      <c r="P10" s="422"/>
      <c r="Q10" s="422"/>
      <c r="R10" s="422"/>
      <c r="S10" s="422"/>
      <c r="T10" s="422"/>
      <c r="U10" s="422"/>
      <c r="V10" s="422"/>
      <c r="W10" s="422"/>
      <c r="X10" s="422"/>
      <c r="Y10" s="422"/>
      <c r="Z10" s="422"/>
      <c r="AA10" s="148"/>
    </row>
    <row r="11" spans="1:27" ht="18" customHeight="1">
      <c r="A11" s="147"/>
      <c r="B11" s="307"/>
      <c r="C11" s="308"/>
      <c r="D11" s="308"/>
      <c r="E11" s="308"/>
      <c r="F11" s="308"/>
      <c r="G11" s="308"/>
      <c r="H11" s="312"/>
      <c r="I11" s="312"/>
      <c r="J11" s="312"/>
      <c r="K11" s="324"/>
      <c r="L11" s="324"/>
      <c r="M11" s="324"/>
      <c r="N11" s="324"/>
      <c r="O11" s="324"/>
      <c r="P11" s="324"/>
      <c r="Q11" s="324"/>
      <c r="R11" s="324"/>
      <c r="S11" s="324"/>
      <c r="T11" s="324"/>
      <c r="U11" s="312"/>
      <c r="V11" s="312"/>
      <c r="W11" s="307"/>
      <c r="X11" s="312"/>
      <c r="Y11" s="312"/>
      <c r="AA11" s="148"/>
    </row>
    <row r="12" spans="1:27" ht="18" customHeight="1">
      <c r="A12" s="147"/>
      <c r="B12" s="307"/>
      <c r="C12" s="308"/>
      <c r="D12" s="308"/>
      <c r="E12" s="308"/>
      <c r="F12" s="308"/>
      <c r="G12" s="308"/>
      <c r="H12" s="312"/>
      <c r="I12" s="312"/>
      <c r="J12" s="312"/>
      <c r="K12" s="324"/>
      <c r="L12" s="324"/>
      <c r="M12" s="324"/>
      <c r="N12" s="324"/>
      <c r="O12" s="324"/>
      <c r="P12" s="324"/>
      <c r="Q12" s="324"/>
      <c r="R12" s="324"/>
      <c r="S12" s="324"/>
      <c r="T12" s="324"/>
      <c r="U12" s="312"/>
      <c r="V12" s="312"/>
      <c r="W12" s="307"/>
      <c r="X12" s="312"/>
      <c r="Y12" s="312"/>
      <c r="AA12" s="148"/>
    </row>
    <row r="13" spans="1:27" ht="18" customHeight="1">
      <c r="A13" s="147"/>
      <c r="B13" s="307">
        <v>3</v>
      </c>
      <c r="C13" s="393" t="s">
        <v>227</v>
      </c>
      <c r="D13" s="393"/>
      <c r="E13" s="393"/>
      <c r="F13" s="393"/>
      <c r="G13" s="393"/>
      <c r="U13" s="306"/>
      <c r="V13" s="306"/>
      <c r="W13" s="306"/>
      <c r="X13" s="306"/>
      <c r="Y13" s="306"/>
      <c r="Z13" s="306"/>
      <c r="AA13" s="148"/>
    </row>
    <row r="14" spans="1:27" ht="18" customHeight="1">
      <c r="A14" s="147"/>
      <c r="B14" s="307"/>
      <c r="C14" s="308"/>
      <c r="D14" s="308"/>
      <c r="E14" s="308"/>
      <c r="F14" s="308"/>
      <c r="G14" s="80"/>
      <c r="U14" s="306"/>
      <c r="V14" s="306"/>
      <c r="W14" s="306"/>
      <c r="X14" s="306"/>
      <c r="Y14" s="306"/>
      <c r="Z14" s="306"/>
      <c r="AA14" s="148"/>
    </row>
    <row r="15" spans="1:27" ht="18" customHeight="1">
      <c r="A15" s="147"/>
      <c r="C15" s="435" t="s">
        <v>207</v>
      </c>
      <c r="D15" s="679" t="s">
        <v>799</v>
      </c>
      <c r="E15" s="402"/>
      <c r="F15" s="402"/>
      <c r="G15" s="402"/>
      <c r="H15" s="80"/>
      <c r="I15" s="417" t="s">
        <v>188</v>
      </c>
      <c r="J15" s="432">
        <f>IF(HENKO_KEIYAKU_SAGAKU_MONEY="","",HENKO_KEIYAKU_SAGAKU_MONEY)</f>
        <v>0</v>
      </c>
      <c r="K15" s="432"/>
      <c r="L15" s="432"/>
      <c r="M15" s="432"/>
      <c r="N15" s="432"/>
      <c r="O15" s="432"/>
      <c r="P15" s="432"/>
      <c r="Q15" s="394" t="s">
        <v>85</v>
      </c>
      <c r="R15" s="406" t="s">
        <v>238</v>
      </c>
      <c r="S15" s="434"/>
      <c r="T15" s="434"/>
      <c r="U15" s="392" t="s">
        <v>158</v>
      </c>
      <c r="W15" s="80"/>
      <c r="X15" s="80"/>
      <c r="Y15" s="80"/>
      <c r="Z15" s="80"/>
      <c r="AA15" s="148"/>
    </row>
    <row r="16" spans="1:27" ht="18" customHeight="1">
      <c r="A16" s="147"/>
      <c r="C16" s="435"/>
      <c r="D16" s="402"/>
      <c r="E16" s="402"/>
      <c r="F16" s="402"/>
      <c r="G16" s="402"/>
      <c r="H16" s="80"/>
      <c r="I16" s="417"/>
      <c r="J16" s="432"/>
      <c r="K16" s="432"/>
      <c r="L16" s="432"/>
      <c r="M16" s="432"/>
      <c r="N16" s="432"/>
      <c r="O16" s="432"/>
      <c r="P16" s="432"/>
      <c r="Q16" s="395"/>
      <c r="R16" s="406"/>
      <c r="S16" s="434"/>
      <c r="T16" s="434"/>
      <c r="U16" s="392"/>
      <c r="W16" s="80"/>
      <c r="X16" s="80"/>
      <c r="Y16" s="80"/>
      <c r="Z16" s="80"/>
      <c r="AA16" s="148"/>
    </row>
    <row r="17" spans="1:27" ht="18" customHeight="1">
      <c r="A17" s="147"/>
      <c r="B17" s="305"/>
      <c r="D17" s="418" t="s">
        <v>189</v>
      </c>
      <c r="E17" s="418"/>
      <c r="F17" s="418"/>
      <c r="G17" s="418"/>
      <c r="H17" s="418"/>
      <c r="I17" s="418"/>
      <c r="J17" s="418"/>
      <c r="K17" s="418"/>
      <c r="L17" s="418"/>
      <c r="M17" s="418"/>
      <c r="N17" s="418"/>
      <c r="O17" s="418"/>
      <c r="P17" s="418"/>
      <c r="Q17" s="155"/>
      <c r="R17" s="336"/>
      <c r="S17" s="336"/>
      <c r="T17" s="336"/>
      <c r="U17" s="336"/>
      <c r="V17" s="155"/>
      <c r="Z17" s="305"/>
      <c r="AA17" s="148"/>
    </row>
    <row r="18" spans="1:27" ht="18" customHeight="1">
      <c r="A18" s="147"/>
      <c r="B18" s="305"/>
      <c r="C18" s="316"/>
      <c r="D18" s="316"/>
      <c r="E18" s="816" t="s">
        <v>874</v>
      </c>
      <c r="F18" s="816"/>
      <c r="G18" s="816"/>
      <c r="H18" s="816"/>
      <c r="I18" s="816"/>
      <c r="J18" s="816"/>
      <c r="K18" s="816"/>
      <c r="L18" s="816"/>
      <c r="M18" s="816"/>
      <c r="N18" s="816"/>
      <c r="O18" s="816"/>
      <c r="P18" s="150" t="s">
        <v>213</v>
      </c>
      <c r="Q18" s="433"/>
      <c r="R18" s="433"/>
      <c r="S18" s="433"/>
      <c r="T18" s="433"/>
      <c r="U18" s="433"/>
      <c r="V18" s="150" t="s">
        <v>214</v>
      </c>
      <c r="Z18" s="305"/>
      <c r="AA18" s="148"/>
    </row>
    <row r="19" spans="1:27" ht="18" customHeight="1">
      <c r="A19" s="147"/>
      <c r="B19" s="305"/>
      <c r="C19" s="316"/>
      <c r="D19" s="316"/>
      <c r="E19" s="816" t="s">
        <v>875</v>
      </c>
      <c r="F19" s="816"/>
      <c r="G19" s="816"/>
      <c r="H19" s="816"/>
      <c r="I19" s="816"/>
      <c r="J19" s="816"/>
      <c r="K19" s="816"/>
      <c r="L19" s="816"/>
      <c r="M19" s="816"/>
      <c r="N19" s="816"/>
      <c r="O19" s="816"/>
      <c r="P19" s="150" t="s">
        <v>213</v>
      </c>
      <c r="Q19" s="433"/>
      <c r="R19" s="433"/>
      <c r="S19" s="433"/>
      <c r="T19" s="433"/>
      <c r="U19" s="433"/>
      <c r="V19" s="150" t="s">
        <v>214</v>
      </c>
      <c r="Z19" s="305"/>
      <c r="AA19" s="148"/>
    </row>
    <row r="20" spans="1:27" ht="18" customHeight="1">
      <c r="A20" s="147"/>
      <c r="B20" s="305"/>
      <c r="D20" s="316"/>
      <c r="E20" s="316"/>
      <c r="F20" s="316"/>
      <c r="G20" s="316"/>
      <c r="H20" s="316"/>
      <c r="I20" s="316"/>
      <c r="J20" s="316"/>
      <c r="K20" s="316"/>
      <c r="L20" s="316"/>
      <c r="M20" s="316"/>
      <c r="N20" s="316"/>
      <c r="O20" s="316"/>
      <c r="P20" s="316"/>
      <c r="Q20" s="155"/>
      <c r="R20" s="29"/>
      <c r="S20" s="29"/>
      <c r="T20" s="29"/>
      <c r="U20" s="29"/>
      <c r="V20" s="155"/>
      <c r="Z20" s="305"/>
      <c r="AA20" s="148"/>
    </row>
    <row r="21" spans="1:27" ht="18" customHeight="1">
      <c r="A21" s="147"/>
      <c r="B21" s="305"/>
      <c r="C21" s="317" t="s">
        <v>720</v>
      </c>
      <c r="D21" s="393" t="s">
        <v>511</v>
      </c>
      <c r="E21" s="393"/>
      <c r="F21" s="393"/>
      <c r="G21" s="393"/>
      <c r="I21" s="438" t="str">
        <f>IF(HENKO_KANSEI_DATE="","",HENKO_KANSEI_DATE)</f>
        <v/>
      </c>
      <c r="J21" s="438"/>
      <c r="K21" s="438"/>
      <c r="L21" s="438"/>
      <c r="M21" s="438"/>
      <c r="N21" s="438"/>
      <c r="O21" s="438"/>
      <c r="P21" s="438"/>
      <c r="S21" s="29"/>
      <c r="T21" s="29"/>
      <c r="U21" s="29"/>
      <c r="V21" s="155"/>
      <c r="Z21" s="305"/>
      <c r="AA21" s="148"/>
    </row>
    <row r="22" spans="1:27" ht="18" customHeight="1">
      <c r="A22" s="147"/>
      <c r="B22" s="305"/>
      <c r="S22" s="29"/>
      <c r="T22" s="29"/>
      <c r="U22" s="29"/>
      <c r="V22" s="155"/>
      <c r="Z22" s="305"/>
      <c r="AA22" s="148"/>
    </row>
    <row r="23" spans="1:27" ht="18" customHeight="1">
      <c r="A23" s="147"/>
      <c r="B23" s="305"/>
      <c r="S23" s="29"/>
      <c r="T23" s="29"/>
      <c r="U23" s="29"/>
      <c r="V23" s="155"/>
      <c r="Z23" s="305"/>
      <c r="AA23" s="148"/>
    </row>
    <row r="24" spans="1:27" ht="18" customHeight="1">
      <c r="A24" s="147"/>
      <c r="B24" s="305"/>
      <c r="C24" s="317" t="s">
        <v>209</v>
      </c>
      <c r="D24" s="392" t="s">
        <v>512</v>
      </c>
      <c r="E24" s="392"/>
      <c r="F24" s="392"/>
      <c r="G24" s="392"/>
      <c r="I24" s="405" t="s">
        <v>232</v>
      </c>
      <c r="J24" s="405"/>
      <c r="K24" s="405"/>
      <c r="L24" s="405"/>
      <c r="M24" s="405"/>
      <c r="N24" s="405"/>
      <c r="O24" s="405"/>
      <c r="P24" s="405"/>
      <c r="Q24" s="405"/>
      <c r="R24" s="405"/>
      <c r="S24" s="405"/>
      <c r="T24" s="405"/>
      <c r="U24" s="405"/>
      <c r="V24" s="405"/>
      <c r="W24" s="405"/>
      <c r="Z24" s="305"/>
      <c r="AA24" s="148"/>
    </row>
    <row r="25" spans="1:27" ht="18" customHeight="1">
      <c r="A25" s="147"/>
      <c r="H25" s="308"/>
      <c r="I25" s="308"/>
      <c r="J25" s="308"/>
      <c r="K25" s="308"/>
      <c r="L25" s="308"/>
      <c r="M25" s="307"/>
      <c r="N25" s="18"/>
      <c r="O25" s="18"/>
      <c r="P25" s="18"/>
      <c r="Q25" s="18"/>
      <c r="R25" s="18"/>
      <c r="S25" s="18"/>
      <c r="T25" s="307"/>
      <c r="AA25" s="148"/>
    </row>
    <row r="26" spans="1:27" ht="18" customHeight="1">
      <c r="A26" s="147"/>
      <c r="C26" s="317"/>
      <c r="D26" s="317"/>
      <c r="E26" s="308"/>
      <c r="F26" s="308"/>
      <c r="G26" s="308"/>
      <c r="H26" s="308"/>
      <c r="I26" s="308"/>
      <c r="J26" s="308"/>
      <c r="K26" s="308"/>
      <c r="L26" s="308"/>
      <c r="M26" s="307"/>
      <c r="N26" s="18"/>
      <c r="O26" s="18"/>
      <c r="P26" s="18"/>
      <c r="Q26" s="18"/>
      <c r="R26" s="18"/>
      <c r="S26" s="18"/>
      <c r="T26" s="307"/>
      <c r="AA26" s="148"/>
    </row>
    <row r="27" spans="1:27" ht="18" customHeight="1">
      <c r="A27" s="147"/>
      <c r="C27" s="317" t="s">
        <v>210</v>
      </c>
      <c r="D27" s="393" t="s">
        <v>225</v>
      </c>
      <c r="E27" s="393"/>
      <c r="F27" s="393"/>
      <c r="G27" s="393"/>
      <c r="H27" s="308"/>
      <c r="I27" s="431"/>
      <c r="J27" s="431"/>
      <c r="K27" s="431"/>
      <c r="L27" s="431"/>
      <c r="M27" s="431"/>
      <c r="N27" s="431"/>
      <c r="O27" s="431"/>
      <c r="P27" s="431"/>
      <c r="Q27" s="431"/>
      <c r="R27" s="431"/>
      <c r="S27" s="431"/>
      <c r="T27" s="431"/>
      <c r="U27" s="431"/>
      <c r="V27" s="431"/>
      <c r="W27" s="431"/>
      <c r="AA27" s="148"/>
    </row>
    <row r="28" spans="1:27" ht="18" customHeight="1">
      <c r="A28" s="147"/>
      <c r="C28" s="317"/>
      <c r="D28" s="308"/>
      <c r="E28" s="308"/>
      <c r="F28" s="308"/>
      <c r="G28" s="308"/>
      <c r="H28" s="308"/>
      <c r="I28" s="306"/>
      <c r="J28" s="306"/>
      <c r="K28" s="306"/>
      <c r="L28" s="306"/>
      <c r="M28" s="306"/>
      <c r="N28" s="306"/>
      <c r="O28" s="306"/>
      <c r="P28" s="306"/>
      <c r="Q28" s="306"/>
      <c r="R28" s="306"/>
      <c r="S28" s="306"/>
      <c r="T28" s="306"/>
      <c r="U28" s="306"/>
      <c r="V28" s="306"/>
      <c r="W28" s="306"/>
      <c r="AA28" s="148"/>
    </row>
    <row r="29" spans="1:27" ht="18" customHeight="1">
      <c r="A29" s="147"/>
      <c r="C29" s="317"/>
      <c r="D29" s="308"/>
      <c r="E29" s="308"/>
      <c r="F29" s="308"/>
      <c r="G29" s="308"/>
      <c r="H29" s="308"/>
      <c r="I29" s="306"/>
      <c r="J29" s="306"/>
      <c r="K29" s="306"/>
      <c r="L29" s="306"/>
      <c r="M29" s="306"/>
      <c r="N29" s="306"/>
      <c r="O29" s="306"/>
      <c r="P29" s="306"/>
      <c r="Q29" s="306"/>
      <c r="R29" s="306"/>
      <c r="S29" s="18"/>
      <c r="T29" s="307"/>
      <c r="AA29" s="148"/>
    </row>
    <row r="30" spans="1:27" ht="18" customHeight="1">
      <c r="A30" s="147"/>
      <c r="B30" s="405" t="s">
        <v>233</v>
      </c>
      <c r="C30" s="405"/>
      <c r="D30" s="405"/>
      <c r="E30" s="405"/>
      <c r="F30" s="405"/>
      <c r="G30" s="438" t="str">
        <f>IF(KEIYAKU_DATE="","",KEIYAKU_DATE)</f>
        <v/>
      </c>
      <c r="H30" s="438"/>
      <c r="I30" s="438"/>
      <c r="J30" s="438"/>
      <c r="K30" s="438"/>
      <c r="L30" s="438"/>
      <c r="M30" s="438"/>
      <c r="N30" s="438"/>
      <c r="O30" s="406" t="s">
        <v>656</v>
      </c>
      <c r="P30" s="406"/>
      <c r="Q30" s="406"/>
      <c r="R30" s="406"/>
      <c r="S30" s="406"/>
      <c r="T30" s="406"/>
      <c r="U30" s="406"/>
      <c r="V30" s="406"/>
      <c r="W30" s="406"/>
      <c r="X30" s="406"/>
      <c r="Y30" s="406"/>
      <c r="Z30" s="406"/>
      <c r="AA30" s="148"/>
    </row>
    <row r="31" spans="1:27" ht="18" customHeight="1">
      <c r="A31" s="147"/>
      <c r="B31" s="403" t="s">
        <v>157</v>
      </c>
      <c r="C31" s="403"/>
      <c r="D31" s="403"/>
      <c r="E31" s="403"/>
      <c r="F31" s="403"/>
      <c r="G31" s="403"/>
      <c r="H31" s="403"/>
      <c r="I31" s="403"/>
      <c r="J31" s="403"/>
      <c r="K31" s="403"/>
      <c r="L31" s="403"/>
      <c r="M31" s="403"/>
      <c r="N31" s="403"/>
      <c r="O31" s="403"/>
      <c r="P31" s="403"/>
      <c r="Q31" s="403"/>
      <c r="R31" s="403"/>
      <c r="S31" s="403"/>
      <c r="T31" s="403"/>
      <c r="U31" s="403"/>
      <c r="V31" s="403"/>
      <c r="W31" s="403"/>
      <c r="X31" s="403"/>
      <c r="Y31" s="403"/>
      <c r="Z31" s="403"/>
      <c r="AA31" s="148"/>
    </row>
    <row r="32" spans="1:27" ht="18" customHeight="1">
      <c r="A32" s="147"/>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48"/>
    </row>
    <row r="33" spans="1:27" ht="18" customHeight="1">
      <c r="A33" s="147"/>
      <c r="B33" s="401" t="str">
        <f>IF(GENGO="","",GENGO)</f>
        <v>令和</v>
      </c>
      <c r="C33" s="401"/>
      <c r="D33" s="209"/>
      <c r="E33" s="307" t="s">
        <v>142</v>
      </c>
      <c r="F33" s="209"/>
      <c r="G33" s="307" t="s">
        <v>129</v>
      </c>
      <c r="H33" s="209"/>
      <c r="I33" s="307" t="s">
        <v>128</v>
      </c>
      <c r="AA33" s="148"/>
    </row>
    <row r="34" spans="1:27" ht="18" customHeight="1">
      <c r="A34" s="147"/>
      <c r="B34" s="307"/>
      <c r="C34" s="307"/>
      <c r="D34" s="88"/>
      <c r="E34" s="307"/>
      <c r="F34" s="88"/>
      <c r="G34" s="307"/>
      <c r="H34" s="88"/>
      <c r="I34" s="307"/>
      <c r="AA34" s="148"/>
    </row>
    <row r="35" spans="1:27" ht="18" customHeight="1">
      <c r="A35" s="147"/>
      <c r="B35" s="307"/>
      <c r="C35" s="307"/>
      <c r="D35" s="307"/>
      <c r="E35" s="307"/>
      <c r="F35" s="307"/>
      <c r="G35" s="307"/>
      <c r="H35" s="307"/>
      <c r="I35" s="307"/>
      <c r="M35" s="401" t="s">
        <v>150</v>
      </c>
      <c r="N35" s="401"/>
      <c r="O35" s="405" t="str">
        <f>IF(HACCHUSHA_JUSHO="","",HACCHUSHA_JUSHO)</f>
        <v>静岡県伊豆市小立野38-2</v>
      </c>
      <c r="P35" s="405"/>
      <c r="Q35" s="405"/>
      <c r="R35" s="405"/>
      <c r="S35" s="405"/>
      <c r="T35" s="405"/>
      <c r="U35" s="405"/>
      <c r="V35" s="405"/>
      <c r="W35" s="405"/>
      <c r="X35" s="405"/>
      <c r="Y35" s="405"/>
      <c r="AA35" s="148"/>
    </row>
    <row r="36" spans="1:27" ht="9" customHeight="1">
      <c r="A36" s="147"/>
      <c r="B36" s="80"/>
      <c r="C36" s="80"/>
      <c r="D36" s="80"/>
      <c r="E36" s="80"/>
      <c r="F36" s="80"/>
      <c r="G36" s="80"/>
      <c r="H36" s="80"/>
      <c r="I36" s="80"/>
      <c r="J36" s="393" t="s">
        <v>117</v>
      </c>
      <c r="K36" s="393"/>
      <c r="L36" s="393"/>
      <c r="M36" s="404"/>
      <c r="N36" s="404"/>
      <c r="O36" s="405"/>
      <c r="P36" s="405"/>
      <c r="Q36" s="405"/>
      <c r="R36" s="405"/>
      <c r="S36" s="405"/>
      <c r="T36" s="405"/>
      <c r="U36" s="405"/>
      <c r="V36" s="405"/>
      <c r="W36" s="405"/>
      <c r="X36" s="405"/>
      <c r="Y36" s="405"/>
      <c r="AA36" s="148"/>
    </row>
    <row r="37" spans="1:27" ht="9" customHeight="1">
      <c r="A37" s="147"/>
      <c r="B37" s="80"/>
      <c r="C37" s="80"/>
      <c r="D37" s="80"/>
      <c r="E37" s="80"/>
      <c r="F37" s="80"/>
      <c r="G37" s="80"/>
      <c r="H37" s="80"/>
      <c r="I37" s="80"/>
      <c r="J37" s="393"/>
      <c r="K37" s="393"/>
      <c r="L37" s="393"/>
      <c r="M37" s="401" t="s">
        <v>152</v>
      </c>
      <c r="N37" s="401"/>
      <c r="O37" s="397" t="str">
        <f>IF(HACCHUSHA_YAKUSHOKU="","",HACCHUSHA_YAKUSHOKU)</f>
        <v/>
      </c>
      <c r="P37" s="397"/>
      <c r="Q37" s="397"/>
      <c r="R37" s="397"/>
      <c r="S37" s="398" t="str">
        <f>IF(HACCHUSHA_NAME="","",HACCHUSHA_NAME)</f>
        <v/>
      </c>
      <c r="T37" s="398"/>
      <c r="U37" s="398"/>
      <c r="V37" s="398"/>
      <c r="W37" s="398"/>
      <c r="X37" s="398"/>
      <c r="Y37" s="406" t="s">
        <v>205</v>
      </c>
      <c r="AA37" s="148"/>
    </row>
    <row r="38" spans="1:27" ht="18" customHeight="1">
      <c r="A38" s="147"/>
      <c r="B38" s="80"/>
      <c r="C38" s="80"/>
      <c r="D38" s="80"/>
      <c r="E38" s="80"/>
      <c r="F38" s="80"/>
      <c r="G38" s="80"/>
      <c r="H38" s="80"/>
      <c r="I38" s="80"/>
      <c r="J38" s="80"/>
      <c r="K38" s="80"/>
      <c r="L38" s="308"/>
      <c r="M38" s="404"/>
      <c r="N38" s="404"/>
      <c r="O38" s="397"/>
      <c r="P38" s="397"/>
      <c r="Q38" s="397"/>
      <c r="R38" s="397"/>
      <c r="S38" s="398"/>
      <c r="T38" s="398"/>
      <c r="U38" s="398"/>
      <c r="V38" s="398"/>
      <c r="W38" s="398"/>
      <c r="X38" s="398"/>
      <c r="Y38" s="406"/>
      <c r="AA38" s="148"/>
    </row>
    <row r="39" spans="1:27" ht="18" customHeight="1">
      <c r="A39" s="147"/>
      <c r="B39" s="80"/>
      <c r="C39" s="80"/>
      <c r="D39" s="80"/>
      <c r="E39" s="80"/>
      <c r="F39" s="80"/>
      <c r="G39" s="80"/>
      <c r="H39" s="80"/>
      <c r="I39" s="80"/>
      <c r="J39" s="80"/>
      <c r="K39" s="80"/>
      <c r="L39" s="308"/>
      <c r="M39" s="313"/>
      <c r="N39" s="313"/>
      <c r="O39" s="309"/>
      <c r="P39" s="309"/>
      <c r="Q39" s="309"/>
      <c r="R39" s="309"/>
      <c r="S39" s="310"/>
      <c r="T39" s="310"/>
      <c r="U39" s="310"/>
      <c r="V39" s="310"/>
      <c r="W39" s="310"/>
      <c r="X39" s="310"/>
      <c r="Y39" s="314"/>
      <c r="AA39" s="148"/>
    </row>
    <row r="40" spans="1:27" ht="18" customHeight="1">
      <c r="A40" s="147"/>
      <c r="B40" s="80"/>
      <c r="C40" s="80"/>
      <c r="D40" s="80"/>
      <c r="E40" s="80"/>
      <c r="F40" s="80"/>
      <c r="G40" s="80"/>
      <c r="H40" s="80"/>
      <c r="I40" s="80"/>
      <c r="J40" s="80"/>
      <c r="K40" s="80"/>
      <c r="L40" s="308"/>
      <c r="M40" s="313"/>
      <c r="N40" s="313"/>
      <c r="O40" s="309"/>
      <c r="P40" s="309"/>
      <c r="Q40" s="309"/>
      <c r="R40" s="309"/>
      <c r="S40" s="309"/>
      <c r="T40" s="309"/>
      <c r="U40" s="310"/>
      <c r="V40" s="310"/>
      <c r="W40" s="310"/>
      <c r="X40" s="310"/>
      <c r="Y40" s="314"/>
      <c r="AA40" s="148"/>
    </row>
    <row r="41" spans="1:27" ht="18" customHeight="1">
      <c r="A41" s="147"/>
      <c r="B41" s="80"/>
      <c r="C41" s="80"/>
      <c r="D41" s="80"/>
      <c r="M41" s="393" t="s">
        <v>150</v>
      </c>
      <c r="N41" s="393"/>
      <c r="O41" s="392"/>
      <c r="P41" s="392"/>
      <c r="Q41" s="392"/>
      <c r="R41" s="392"/>
      <c r="S41" s="392"/>
      <c r="T41" s="392"/>
      <c r="U41" s="392"/>
      <c r="V41" s="392"/>
      <c r="W41" s="392"/>
      <c r="X41" s="392"/>
      <c r="Y41" s="80"/>
      <c r="Z41" s="80"/>
      <c r="AA41" s="148"/>
    </row>
    <row r="42" spans="1:27" ht="18" customHeight="1">
      <c r="A42" s="147"/>
      <c r="B42" s="80"/>
      <c r="C42" s="80"/>
      <c r="D42" s="80"/>
      <c r="J42" s="393" t="s">
        <v>365</v>
      </c>
      <c r="K42" s="393"/>
      <c r="L42" s="393"/>
      <c r="M42" s="393" t="s">
        <v>151</v>
      </c>
      <c r="N42" s="393"/>
      <c r="O42" s="392"/>
      <c r="P42" s="392"/>
      <c r="Q42" s="392"/>
      <c r="R42" s="392"/>
      <c r="S42" s="392"/>
      <c r="T42" s="392"/>
      <c r="U42" s="392"/>
      <c r="V42" s="392"/>
      <c r="W42" s="392"/>
      <c r="X42" s="392"/>
      <c r="Y42" s="80"/>
      <c r="Z42" s="80"/>
      <c r="AA42" s="148"/>
    </row>
    <row r="43" spans="1:27" ht="18" customHeight="1">
      <c r="A43" s="147"/>
      <c r="B43" s="80"/>
      <c r="C43" s="80"/>
      <c r="D43" s="80"/>
      <c r="M43" s="393" t="s">
        <v>152</v>
      </c>
      <c r="N43" s="393"/>
      <c r="O43" s="392"/>
      <c r="P43" s="392"/>
      <c r="Q43" s="392"/>
      <c r="R43" s="392"/>
      <c r="S43" s="392"/>
      <c r="T43" s="392"/>
      <c r="U43" s="392"/>
      <c r="V43" s="392"/>
      <c r="W43" s="392"/>
      <c r="X43" s="392"/>
      <c r="Y43" s="314" t="s">
        <v>222</v>
      </c>
      <c r="Z43" s="80"/>
      <c r="AA43" s="148"/>
    </row>
    <row r="44" spans="1:27" ht="18" customHeight="1">
      <c r="A44" s="147"/>
      <c r="B44" s="80"/>
      <c r="C44" s="80"/>
      <c r="D44" s="80"/>
      <c r="E44" s="80"/>
      <c r="F44" s="80"/>
      <c r="G44" s="80"/>
      <c r="H44" s="80"/>
      <c r="I44" s="80"/>
      <c r="J44" s="80"/>
      <c r="K44" s="80"/>
      <c r="L44" s="308"/>
      <c r="M44" s="308"/>
      <c r="N44" s="308"/>
      <c r="O44" s="307"/>
      <c r="P44" s="307"/>
      <c r="Q44" s="307"/>
      <c r="R44" s="307"/>
      <c r="S44" s="307"/>
      <c r="T44" s="307"/>
      <c r="U44" s="307"/>
      <c r="V44" s="307"/>
      <c r="W44" s="307"/>
      <c r="X44" s="307"/>
      <c r="Y44" s="307"/>
      <c r="Z44" s="80"/>
      <c r="AA44" s="148"/>
    </row>
    <row r="45" spans="1:27" ht="18" customHeight="1">
      <c r="A45" s="109"/>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321"/>
    </row>
  </sheetData>
  <mergeCells count="45">
    <mergeCell ref="X2:Z5"/>
    <mergeCell ref="G3:U4"/>
    <mergeCell ref="C7:G7"/>
    <mergeCell ref="I7:Z8"/>
    <mergeCell ref="C10:G10"/>
    <mergeCell ref="I10:Z10"/>
    <mergeCell ref="C13:G13"/>
    <mergeCell ref="C15:C16"/>
    <mergeCell ref="D15:G16"/>
    <mergeCell ref="I15:I16"/>
    <mergeCell ref="J15:P16"/>
    <mergeCell ref="R15:R16"/>
    <mergeCell ref="S15:T16"/>
    <mergeCell ref="U15:U16"/>
    <mergeCell ref="D17:P17"/>
    <mergeCell ref="D21:G21"/>
    <mergeCell ref="I21:P21"/>
    <mergeCell ref="Q18:U18"/>
    <mergeCell ref="E19:O19"/>
    <mergeCell ref="Q15:Q16"/>
    <mergeCell ref="Q19:U19"/>
    <mergeCell ref="E18:O18"/>
    <mergeCell ref="D24:G24"/>
    <mergeCell ref="I24:W24"/>
    <mergeCell ref="D27:G27"/>
    <mergeCell ref="I27:W27"/>
    <mergeCell ref="B30:F30"/>
    <mergeCell ref="G30:N30"/>
    <mergeCell ref="O30:Z30"/>
    <mergeCell ref="M43:N43"/>
    <mergeCell ref="O43:X43"/>
    <mergeCell ref="B31:Z31"/>
    <mergeCell ref="B33:C33"/>
    <mergeCell ref="M35:N36"/>
    <mergeCell ref="O35:Y36"/>
    <mergeCell ref="J36:L37"/>
    <mergeCell ref="M37:N38"/>
    <mergeCell ref="O37:R38"/>
    <mergeCell ref="S37:X38"/>
    <mergeCell ref="Y37:Y38"/>
    <mergeCell ref="M41:N41"/>
    <mergeCell ref="O41:X41"/>
    <mergeCell ref="J42:L42"/>
    <mergeCell ref="M42:N42"/>
    <mergeCell ref="O42:X42"/>
  </mergeCells>
  <phoneticPr fontId="3"/>
  <dataValidations count="1">
    <dataValidation type="list" allowBlank="1" showInputMessage="1" showErrorMessage="1" sqref="S15:T16">
      <formula1>"増額,減額"</formula1>
    </dataValidation>
  </dataValidations>
  <printOptions horizontalCentered="1" verticalCentered="1"/>
  <pageMargins left="0.78740157480314965" right="0.78740157480314965" top="0.78740157480314965" bottom="0.78740157480314965" header="0.59055118110236227" footer="0.59055118110236227"/>
  <pageSetup paperSize="9" orientation="portrait" r:id="rId1"/>
  <headerFooter alignWithMargins="0">
    <oddHeader>&amp;L様式第３５号</odd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view="pageBreakPreview" zoomScaleNormal="100" workbookViewId="0"/>
  </sheetViews>
  <sheetFormatPr defaultColWidth="3.125" defaultRowHeight="18" customHeight="1"/>
  <cols>
    <col min="1" max="16384" width="3.125" style="1"/>
  </cols>
  <sheetData>
    <row r="1" spans="1:27" ht="18" customHeight="1">
      <c r="A1" s="139"/>
      <c r="B1" s="140"/>
      <c r="C1" s="140"/>
      <c r="D1" s="86"/>
      <c r="E1" s="86"/>
      <c r="F1" s="86"/>
      <c r="G1" s="86"/>
      <c r="H1" s="86"/>
      <c r="I1" s="86"/>
      <c r="J1" s="86"/>
      <c r="K1" s="86"/>
      <c r="L1" s="86"/>
      <c r="M1" s="86"/>
      <c r="N1" s="86"/>
      <c r="O1" s="86"/>
      <c r="P1" s="86"/>
      <c r="Q1" s="86"/>
      <c r="R1" s="86"/>
      <c r="S1" s="86"/>
      <c r="T1" s="86"/>
      <c r="U1" s="86"/>
      <c r="V1" s="86"/>
      <c r="W1" s="86"/>
      <c r="X1" s="86"/>
      <c r="Y1" s="86"/>
      <c r="Z1" s="86"/>
      <c r="AA1" s="3"/>
    </row>
    <row r="2" spans="1:27" ht="18" customHeight="1">
      <c r="A2" s="4"/>
      <c r="B2" s="83"/>
      <c r="C2" s="83"/>
      <c r="D2" s="83"/>
      <c r="E2" s="83"/>
      <c r="F2" s="83"/>
      <c r="G2" s="83"/>
      <c r="H2" s="83"/>
      <c r="I2" s="83"/>
      <c r="J2" s="83"/>
      <c r="K2" s="83"/>
      <c r="L2" s="83"/>
      <c r="M2" s="83"/>
      <c r="N2" s="83"/>
      <c r="O2" s="83"/>
      <c r="P2" s="83"/>
      <c r="Q2" s="83"/>
      <c r="R2" s="83"/>
      <c r="S2" s="83"/>
      <c r="T2" s="83"/>
      <c r="U2" s="83"/>
      <c r="V2" s="83"/>
      <c r="W2" s="83"/>
      <c r="X2" s="83"/>
      <c r="Y2" s="83"/>
      <c r="Z2" s="83"/>
      <c r="AA2" s="5"/>
    </row>
    <row r="3" spans="1:27" ht="18" customHeight="1">
      <c r="A3" s="4"/>
      <c r="B3" s="83"/>
      <c r="C3" s="83"/>
      <c r="D3" s="83"/>
      <c r="E3" s="83"/>
      <c r="F3" s="83"/>
      <c r="G3" s="83"/>
      <c r="H3" s="83"/>
      <c r="I3" s="83"/>
      <c r="J3" s="83"/>
      <c r="K3" s="83"/>
      <c r="L3" s="83"/>
      <c r="M3" s="83"/>
      <c r="N3" s="83"/>
      <c r="O3" s="83"/>
      <c r="P3" s="83"/>
      <c r="Q3" s="83"/>
      <c r="R3" s="83"/>
      <c r="S3" s="83"/>
      <c r="T3" s="83"/>
      <c r="U3" s="83"/>
      <c r="V3" s="83"/>
      <c r="W3" s="83"/>
      <c r="X3" s="83"/>
      <c r="Y3" s="83"/>
      <c r="Z3" s="83"/>
      <c r="AA3" s="5"/>
    </row>
    <row r="4" spans="1:27" ht="18" customHeight="1">
      <c r="A4" s="386" t="s">
        <v>159</v>
      </c>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8"/>
    </row>
    <row r="5" spans="1:27" ht="18" customHeight="1">
      <c r="A5" s="386"/>
      <c r="B5" s="387"/>
      <c r="C5" s="387"/>
      <c r="D5" s="387"/>
      <c r="E5" s="387"/>
      <c r="F5" s="387"/>
      <c r="G5" s="387"/>
      <c r="H5" s="387"/>
      <c r="I5" s="387"/>
      <c r="J5" s="387"/>
      <c r="K5" s="387"/>
      <c r="L5" s="387"/>
      <c r="M5" s="387"/>
      <c r="N5" s="387"/>
      <c r="O5" s="387"/>
      <c r="P5" s="387"/>
      <c r="Q5" s="387"/>
      <c r="R5" s="387"/>
      <c r="S5" s="387"/>
      <c r="T5" s="387"/>
      <c r="U5" s="387"/>
      <c r="V5" s="387"/>
      <c r="W5" s="387"/>
      <c r="X5" s="387"/>
      <c r="Y5" s="387"/>
      <c r="Z5" s="387"/>
      <c r="AA5" s="388"/>
    </row>
    <row r="6" spans="1:27" ht="18" customHeight="1">
      <c r="A6" s="4"/>
      <c r="B6" s="83"/>
      <c r="C6" s="83"/>
      <c r="D6" s="83"/>
      <c r="E6" s="83"/>
      <c r="F6" s="83"/>
      <c r="G6" s="83"/>
      <c r="H6" s="83"/>
      <c r="I6" s="83"/>
      <c r="J6" s="83"/>
      <c r="K6" s="83"/>
      <c r="L6" s="83"/>
      <c r="M6" s="83"/>
      <c r="N6" s="83"/>
      <c r="O6" s="83"/>
      <c r="P6" s="83"/>
      <c r="Q6" s="83"/>
      <c r="R6" s="83"/>
      <c r="S6" s="83"/>
      <c r="T6" s="83"/>
      <c r="U6" s="83"/>
      <c r="V6" s="83"/>
      <c r="W6" s="83"/>
      <c r="X6" s="83"/>
      <c r="Y6" s="83"/>
      <c r="Z6" s="83"/>
      <c r="AA6" s="5"/>
    </row>
    <row r="7" spans="1:27" ht="18" customHeight="1">
      <c r="A7" s="4"/>
      <c r="B7" s="83"/>
      <c r="C7" s="83"/>
      <c r="D7" s="83"/>
      <c r="E7" s="83"/>
      <c r="F7" s="83"/>
      <c r="G7" s="83"/>
      <c r="H7" s="83"/>
      <c r="I7" s="83"/>
      <c r="J7" s="83"/>
      <c r="K7" s="83"/>
      <c r="L7" s="83"/>
      <c r="M7" s="83"/>
      <c r="N7" s="83"/>
      <c r="O7" s="83"/>
      <c r="P7" s="83"/>
      <c r="Q7" s="83"/>
      <c r="R7" s="83"/>
      <c r="S7" s="83"/>
      <c r="T7" s="83"/>
      <c r="U7" s="83"/>
      <c r="V7" s="83"/>
      <c r="W7" s="83"/>
      <c r="X7" s="83"/>
      <c r="Y7" s="83"/>
      <c r="Z7" s="83"/>
      <c r="AA7" s="5"/>
    </row>
    <row r="8" spans="1:27" ht="18" customHeight="1">
      <c r="A8" s="6"/>
      <c r="B8" s="7"/>
      <c r="C8" s="7"/>
      <c r="D8" s="7"/>
      <c r="E8" s="7"/>
      <c r="F8" s="7"/>
      <c r="G8" s="7"/>
      <c r="H8" s="7"/>
      <c r="I8" s="7"/>
      <c r="J8" s="7"/>
      <c r="K8" s="7"/>
      <c r="L8" s="7"/>
      <c r="M8" s="7"/>
      <c r="N8" s="7"/>
      <c r="O8" s="7"/>
      <c r="P8" s="7"/>
      <c r="Q8" s="7"/>
      <c r="R8" s="7"/>
      <c r="AA8" s="8"/>
    </row>
    <row r="9" spans="1:27" ht="18" customHeight="1">
      <c r="A9" s="6"/>
      <c r="B9" s="7"/>
      <c r="C9" s="7"/>
      <c r="D9" s="7"/>
      <c r="E9" s="7"/>
      <c r="F9" s="7"/>
      <c r="G9" s="7"/>
      <c r="H9" s="7"/>
      <c r="I9" s="7"/>
      <c r="J9" s="7"/>
      <c r="K9" s="7"/>
      <c r="L9" s="7"/>
      <c r="M9" s="7"/>
      <c r="N9" s="7"/>
      <c r="O9" s="7"/>
      <c r="P9" s="7"/>
      <c r="Q9" s="7"/>
      <c r="R9" s="7"/>
      <c r="S9" s="384" t="str">
        <f>IF(GENGO="","",GENGO)</f>
        <v>令和</v>
      </c>
      <c r="T9" s="384"/>
      <c r="U9" s="208"/>
      <c r="V9" s="83" t="s">
        <v>142</v>
      </c>
      <c r="W9" s="208"/>
      <c r="X9" s="83" t="s">
        <v>129</v>
      </c>
      <c r="Y9" s="208"/>
      <c r="Z9" s="83" t="s">
        <v>128</v>
      </c>
      <c r="AA9" s="8"/>
    </row>
    <row r="10" spans="1:27" ht="18" customHeight="1">
      <c r="A10" s="6"/>
      <c r="N10" s="7"/>
      <c r="O10" s="7"/>
      <c r="P10" s="7"/>
      <c r="Q10" s="7"/>
      <c r="R10" s="7"/>
      <c r="S10" s="7"/>
      <c r="T10" s="7"/>
      <c r="U10" s="7"/>
      <c r="V10" s="7"/>
      <c r="W10" s="7"/>
      <c r="X10" s="7"/>
      <c r="Y10" s="7"/>
      <c r="Z10" s="7"/>
      <c r="AA10" s="8"/>
    </row>
    <row r="11" spans="1:27" ht="18" customHeight="1">
      <c r="A11" s="6"/>
      <c r="N11" s="7"/>
      <c r="O11" s="7"/>
      <c r="P11" s="7"/>
      <c r="Q11" s="7"/>
      <c r="R11" s="7"/>
      <c r="S11" s="7"/>
      <c r="T11" s="7"/>
      <c r="U11" s="7"/>
      <c r="V11" s="7"/>
      <c r="W11" s="7"/>
      <c r="X11" s="7"/>
      <c r="Y11" s="7"/>
      <c r="Z11" s="7"/>
      <c r="AA11" s="8"/>
    </row>
    <row r="12" spans="1:27" ht="18" customHeight="1">
      <c r="A12" s="6"/>
      <c r="N12" s="7"/>
      <c r="O12" s="7"/>
      <c r="P12" s="7"/>
      <c r="Q12" s="7"/>
      <c r="R12" s="7"/>
      <c r="S12" s="7"/>
      <c r="T12" s="7"/>
      <c r="U12" s="7"/>
      <c r="V12" s="7"/>
      <c r="W12" s="7"/>
      <c r="X12" s="7"/>
      <c r="Y12" s="7"/>
      <c r="Z12" s="7"/>
      <c r="AA12" s="8"/>
    </row>
    <row r="13" spans="1:27" ht="18" customHeight="1">
      <c r="A13" s="6"/>
      <c r="B13" s="83">
        <v>1</v>
      </c>
      <c r="C13" s="382" t="s">
        <v>143</v>
      </c>
      <c r="D13" s="382"/>
      <c r="E13" s="382"/>
      <c r="F13" s="382"/>
      <c r="G13" s="7"/>
      <c r="H13" s="83" t="s">
        <v>144</v>
      </c>
      <c r="I13" s="385"/>
      <c r="J13" s="385"/>
      <c r="K13" s="385"/>
      <c r="L13" s="385"/>
      <c r="M13" s="385"/>
      <c r="N13" s="385"/>
      <c r="O13" s="83" t="s">
        <v>145</v>
      </c>
      <c r="P13" s="7"/>
      <c r="Q13" s="7"/>
      <c r="R13" s="7"/>
      <c r="S13" s="7"/>
      <c r="T13" s="7"/>
      <c r="U13" s="7"/>
      <c r="V13" s="7"/>
      <c r="W13" s="7"/>
      <c r="X13" s="7"/>
      <c r="Y13" s="7"/>
      <c r="Z13" s="7"/>
      <c r="AA13" s="8"/>
    </row>
    <row r="14" spans="1:27" ht="18" customHeight="1">
      <c r="A14" s="6"/>
      <c r="B14" s="7"/>
      <c r="C14" s="7"/>
      <c r="D14" s="7"/>
      <c r="E14" s="7"/>
      <c r="F14" s="7"/>
      <c r="G14" s="7"/>
      <c r="H14" s="7"/>
      <c r="I14" s="7"/>
      <c r="J14" s="7"/>
      <c r="K14" s="7"/>
      <c r="L14" s="7"/>
      <c r="M14" s="7"/>
      <c r="N14" s="7"/>
      <c r="O14" s="7"/>
      <c r="P14" s="7"/>
      <c r="Q14" s="7"/>
      <c r="R14" s="7"/>
      <c r="S14" s="7"/>
      <c r="T14" s="7"/>
      <c r="U14" s="7"/>
      <c r="V14" s="7"/>
      <c r="W14" s="7"/>
      <c r="X14" s="7"/>
      <c r="Y14" s="7"/>
      <c r="Z14" s="7"/>
      <c r="AA14" s="8"/>
    </row>
    <row r="15" spans="1:27" ht="18" customHeight="1">
      <c r="A15" s="6"/>
      <c r="B15" s="7"/>
      <c r="C15" s="7"/>
      <c r="D15" s="7"/>
      <c r="E15" s="7"/>
      <c r="F15" s="7"/>
      <c r="G15" s="7"/>
      <c r="H15" s="7"/>
      <c r="I15" s="7"/>
      <c r="J15" s="7"/>
      <c r="K15" s="7"/>
      <c r="L15" s="7"/>
      <c r="M15" s="7"/>
      <c r="N15" s="7"/>
      <c r="O15" s="7"/>
      <c r="P15" s="7"/>
      <c r="Q15" s="7"/>
      <c r="R15" s="7"/>
      <c r="S15" s="7"/>
      <c r="T15" s="7"/>
      <c r="U15" s="7"/>
      <c r="V15" s="7"/>
      <c r="W15" s="7"/>
      <c r="X15" s="7"/>
      <c r="Y15" s="7"/>
      <c r="Z15" s="7"/>
      <c r="AA15" s="8"/>
    </row>
    <row r="16" spans="1:27" ht="18" customHeight="1">
      <c r="A16" s="6"/>
      <c r="AA16" s="8"/>
    </row>
    <row r="17" spans="1:27" ht="18" customHeight="1">
      <c r="A17" s="6"/>
      <c r="AA17" s="8"/>
    </row>
    <row r="18" spans="1:27" ht="18" customHeight="1">
      <c r="A18" s="6"/>
      <c r="B18" s="83">
        <v>2</v>
      </c>
      <c r="C18" s="378" t="s">
        <v>715</v>
      </c>
      <c r="D18" s="378"/>
      <c r="E18" s="378"/>
      <c r="F18" s="378"/>
      <c r="G18" s="7"/>
      <c r="H18" s="376" t="str">
        <f>IF(KENMEI="","",KENMEI)</f>
        <v/>
      </c>
      <c r="I18" s="376"/>
      <c r="J18" s="376"/>
      <c r="K18" s="376"/>
      <c r="L18" s="376"/>
      <c r="M18" s="376"/>
      <c r="N18" s="376"/>
      <c r="O18" s="376"/>
      <c r="P18" s="376"/>
      <c r="Q18" s="376"/>
      <c r="R18" s="376"/>
      <c r="S18" s="376"/>
      <c r="T18" s="376"/>
      <c r="U18" s="376"/>
      <c r="V18" s="376"/>
      <c r="W18" s="376"/>
      <c r="X18" s="376"/>
      <c r="Y18" s="376"/>
      <c r="Z18" s="376"/>
      <c r="AA18" s="8"/>
    </row>
    <row r="19" spans="1:27" ht="18" customHeight="1">
      <c r="A19" s="6"/>
      <c r="B19" s="7"/>
      <c r="C19" s="7"/>
      <c r="D19" s="7"/>
      <c r="E19" s="7"/>
      <c r="F19" s="7"/>
      <c r="G19" s="7"/>
      <c r="H19" s="376"/>
      <c r="I19" s="376"/>
      <c r="J19" s="376"/>
      <c r="K19" s="376"/>
      <c r="L19" s="376"/>
      <c r="M19" s="376"/>
      <c r="N19" s="376"/>
      <c r="O19" s="376"/>
      <c r="P19" s="376"/>
      <c r="Q19" s="376"/>
      <c r="R19" s="376"/>
      <c r="S19" s="376"/>
      <c r="T19" s="376"/>
      <c r="U19" s="376"/>
      <c r="V19" s="376"/>
      <c r="W19" s="376"/>
      <c r="X19" s="376"/>
      <c r="Y19" s="376"/>
      <c r="Z19" s="376"/>
      <c r="AA19" s="8"/>
    </row>
    <row r="20" spans="1:27" ht="18" customHeight="1">
      <c r="A20" s="6"/>
      <c r="B20" s="7"/>
      <c r="C20" s="7"/>
      <c r="D20" s="7"/>
      <c r="E20" s="7"/>
      <c r="F20" s="7"/>
      <c r="G20" s="7"/>
      <c r="H20" s="85"/>
      <c r="I20" s="85"/>
      <c r="J20" s="85"/>
      <c r="K20" s="85"/>
      <c r="L20" s="85"/>
      <c r="M20" s="85"/>
      <c r="N20" s="85"/>
      <c r="O20" s="85"/>
      <c r="P20" s="85"/>
      <c r="Q20" s="85"/>
      <c r="R20" s="85"/>
      <c r="S20" s="85"/>
      <c r="T20" s="85"/>
      <c r="U20" s="85"/>
      <c r="V20" s="85"/>
      <c r="W20" s="85"/>
      <c r="X20" s="85"/>
      <c r="Y20" s="85"/>
      <c r="Z20" s="85"/>
      <c r="AA20" s="8"/>
    </row>
    <row r="21" spans="1:27" ht="18" customHeight="1">
      <c r="A21" s="6"/>
      <c r="AA21" s="8"/>
    </row>
    <row r="22" spans="1:27" ht="18" customHeight="1">
      <c r="A22" s="6"/>
      <c r="B22" s="7"/>
      <c r="C22" s="7"/>
      <c r="D22" s="7"/>
      <c r="E22" s="7"/>
      <c r="F22" s="7"/>
      <c r="G22" s="7"/>
      <c r="H22" s="7"/>
      <c r="I22" s="7"/>
      <c r="J22" s="7"/>
      <c r="K22" s="7"/>
      <c r="L22" s="7"/>
      <c r="M22" s="7"/>
      <c r="N22" s="7"/>
      <c r="O22" s="7"/>
      <c r="P22" s="7"/>
      <c r="Q22" s="7"/>
      <c r="R22" s="7"/>
      <c r="S22" s="7"/>
      <c r="T22" s="7"/>
      <c r="U22" s="7"/>
      <c r="V22" s="7"/>
      <c r="W22" s="7"/>
      <c r="X22" s="7"/>
      <c r="Y22" s="7"/>
      <c r="Z22" s="7"/>
      <c r="AA22" s="8"/>
    </row>
    <row r="23" spans="1:27" ht="18" customHeight="1">
      <c r="A23" s="6"/>
      <c r="B23" s="391" t="s">
        <v>148</v>
      </c>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8"/>
    </row>
    <row r="24" spans="1:27" ht="18" customHeight="1">
      <c r="A24" s="6"/>
      <c r="G24" s="7"/>
      <c r="H24" s="7"/>
      <c r="I24" s="7"/>
      <c r="J24" s="7"/>
      <c r="K24" s="7"/>
      <c r="L24" s="7"/>
      <c r="M24" s="7"/>
      <c r="N24" s="7"/>
      <c r="O24" s="7"/>
      <c r="P24" s="7"/>
      <c r="Q24" s="7"/>
      <c r="R24" s="7"/>
      <c r="S24" s="7"/>
      <c r="T24" s="7"/>
      <c r="U24" s="7"/>
      <c r="V24" s="7"/>
      <c r="W24" s="7"/>
      <c r="X24" s="7"/>
      <c r="Y24" s="7"/>
      <c r="Z24" s="7"/>
      <c r="AA24" s="8"/>
    </row>
    <row r="25" spans="1:27" ht="18" customHeight="1">
      <c r="A25" s="6"/>
      <c r="B25" s="7"/>
      <c r="C25" s="7"/>
      <c r="D25" s="7"/>
      <c r="E25" s="7"/>
      <c r="F25" s="7"/>
      <c r="G25" s="7"/>
      <c r="H25" s="7"/>
      <c r="I25" s="7"/>
      <c r="J25" s="7"/>
      <c r="K25" s="7"/>
      <c r="L25" s="7"/>
      <c r="M25" s="7"/>
      <c r="N25" s="7"/>
      <c r="O25" s="7"/>
      <c r="P25" s="7"/>
      <c r="Q25" s="7"/>
      <c r="R25" s="7"/>
      <c r="S25" s="7"/>
      <c r="T25" s="7"/>
      <c r="U25" s="7"/>
      <c r="V25" s="7"/>
      <c r="W25" s="7"/>
      <c r="X25" s="7"/>
      <c r="Y25" s="7"/>
      <c r="Z25" s="7"/>
      <c r="AA25" s="8"/>
    </row>
    <row r="26" spans="1:27" ht="18" customHeight="1">
      <c r="A26" s="6"/>
      <c r="B26" s="7"/>
      <c r="C26" s="7"/>
      <c r="D26" s="7"/>
      <c r="E26" s="7"/>
      <c r="F26" s="7"/>
      <c r="G26" s="7"/>
      <c r="H26" s="7"/>
      <c r="I26" s="7"/>
      <c r="J26" s="7"/>
      <c r="K26" s="7"/>
      <c r="L26" s="7"/>
      <c r="M26" s="7"/>
      <c r="N26" s="7"/>
      <c r="O26" s="7"/>
      <c r="P26" s="7"/>
      <c r="Q26" s="7"/>
      <c r="R26" s="7"/>
      <c r="S26" s="7"/>
      <c r="T26" s="7"/>
      <c r="U26" s="7"/>
      <c r="V26" s="7"/>
      <c r="W26" s="7"/>
      <c r="X26" s="7"/>
      <c r="Y26" s="7"/>
      <c r="Z26" s="7"/>
      <c r="AA26" s="8"/>
    </row>
    <row r="27" spans="1:27" ht="18" customHeight="1">
      <c r="A27" s="6"/>
      <c r="B27" s="7"/>
      <c r="C27" s="7"/>
      <c r="D27" s="7"/>
      <c r="E27" s="7"/>
      <c r="F27" s="7"/>
      <c r="G27" s="7"/>
      <c r="H27" s="7"/>
      <c r="I27" s="7"/>
      <c r="J27" s="7"/>
      <c r="K27" s="7"/>
      <c r="L27" s="7"/>
      <c r="M27" s="7"/>
      <c r="N27" s="7"/>
      <c r="O27" s="7"/>
      <c r="P27" s="7"/>
      <c r="Q27" s="7"/>
      <c r="R27" s="7"/>
      <c r="S27" s="7"/>
      <c r="T27" s="7"/>
      <c r="U27" s="7"/>
      <c r="V27" s="7"/>
      <c r="W27" s="7"/>
      <c r="X27" s="7"/>
      <c r="Y27" s="7"/>
      <c r="Z27" s="7"/>
      <c r="AA27" s="8"/>
    </row>
    <row r="28" spans="1:27" ht="18"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8"/>
    </row>
    <row r="29" spans="1:27" ht="18" customHeight="1">
      <c r="A29" s="6"/>
      <c r="B29" s="7"/>
      <c r="C29" s="7"/>
      <c r="D29" s="7"/>
      <c r="E29" s="7"/>
      <c r="F29" s="7"/>
      <c r="G29" s="7"/>
      <c r="H29" s="7"/>
      <c r="I29" s="7"/>
      <c r="J29" s="7"/>
      <c r="K29" s="7"/>
      <c r="L29" s="7"/>
      <c r="M29" s="7"/>
      <c r="N29" s="7"/>
      <c r="O29" s="7"/>
      <c r="P29" s="7"/>
      <c r="Q29" s="7"/>
      <c r="R29" s="7"/>
      <c r="S29" s="7"/>
      <c r="T29" s="7"/>
      <c r="U29" s="7"/>
      <c r="V29" s="7"/>
      <c r="W29" s="7"/>
      <c r="X29" s="7"/>
      <c r="Y29" s="7"/>
      <c r="Z29" s="7"/>
      <c r="AA29" s="8"/>
    </row>
    <row r="30" spans="1:27" ht="18" customHeight="1">
      <c r="A30" s="6"/>
      <c r="B30" s="7"/>
      <c r="C30" s="7"/>
      <c r="D30" s="7"/>
      <c r="E30" s="7"/>
      <c r="F30" s="7"/>
      <c r="G30" s="7"/>
      <c r="H30" s="7"/>
      <c r="I30" s="7"/>
      <c r="J30" s="7"/>
      <c r="K30" s="7"/>
      <c r="L30" s="7"/>
      <c r="M30" s="7"/>
      <c r="N30" s="7"/>
      <c r="O30" s="7"/>
      <c r="P30" s="7"/>
      <c r="Q30" s="7"/>
      <c r="R30" s="7"/>
      <c r="S30" s="7"/>
      <c r="T30" s="7"/>
      <c r="U30" s="7"/>
      <c r="V30" s="7"/>
      <c r="W30" s="7"/>
      <c r="X30" s="7"/>
      <c r="Y30" s="7"/>
      <c r="Z30" s="7"/>
      <c r="AA30" s="8"/>
    </row>
    <row r="31" spans="1:27" ht="18" customHeight="1">
      <c r="A31" s="6"/>
      <c r="B31" s="7"/>
      <c r="C31" s="7"/>
      <c r="D31" s="7"/>
      <c r="E31" s="7"/>
      <c r="F31" s="7"/>
      <c r="G31" s="7"/>
      <c r="H31" s="7"/>
      <c r="I31" s="7"/>
      <c r="J31" s="7"/>
      <c r="K31" s="7"/>
      <c r="L31" s="7"/>
      <c r="M31" s="7"/>
      <c r="N31" s="7"/>
      <c r="O31" s="7"/>
      <c r="P31" s="7"/>
      <c r="Q31" s="7"/>
      <c r="R31" s="7"/>
      <c r="S31" s="7"/>
      <c r="T31" s="7"/>
      <c r="U31" s="7"/>
      <c r="V31" s="7"/>
      <c r="W31" s="7"/>
      <c r="X31" s="7"/>
      <c r="Y31" s="7"/>
      <c r="Z31" s="7"/>
      <c r="AA31" s="8"/>
    </row>
    <row r="32" spans="1:27" ht="18" customHeight="1">
      <c r="A32" s="6"/>
      <c r="B32" s="382" t="str">
        <f>IF(HACCHUSHA_YAKUSHOKU="","",HACCHUSHA_YAKUSHOKU)</f>
        <v/>
      </c>
      <c r="C32" s="382"/>
      <c r="D32" s="382"/>
      <c r="E32" s="382"/>
      <c r="F32" s="382"/>
      <c r="G32" s="7" t="s">
        <v>856</v>
      </c>
      <c r="H32" s="7"/>
      <c r="I32" s="7"/>
      <c r="J32" s="7"/>
      <c r="K32" s="7"/>
      <c r="AA32" s="8"/>
    </row>
    <row r="33" spans="1:27" ht="18" customHeight="1">
      <c r="A33" s="6"/>
      <c r="B33" s="7"/>
      <c r="C33" s="7"/>
      <c r="D33" s="7"/>
      <c r="E33" s="7"/>
      <c r="F33" s="7"/>
      <c r="G33" s="7"/>
      <c r="H33" s="7"/>
      <c r="I33" s="7"/>
      <c r="J33" s="7"/>
      <c r="K33" s="7"/>
      <c r="AA33" s="8"/>
    </row>
    <row r="34" spans="1:27" ht="18" customHeight="1">
      <c r="A34" s="6"/>
      <c r="B34" s="7"/>
      <c r="C34" s="7"/>
      <c r="D34" s="7"/>
      <c r="E34" s="7"/>
      <c r="F34" s="7"/>
      <c r="G34" s="7"/>
      <c r="H34" s="7"/>
      <c r="I34" s="7"/>
      <c r="J34" s="7"/>
      <c r="K34" s="7"/>
      <c r="AA34" s="8"/>
    </row>
    <row r="35" spans="1:27" ht="18" customHeight="1">
      <c r="A35" s="6"/>
      <c r="B35" s="7"/>
      <c r="C35" s="7"/>
      <c r="D35" s="7"/>
      <c r="E35" s="7"/>
      <c r="F35" s="7"/>
      <c r="G35" s="7"/>
      <c r="H35" s="7"/>
      <c r="I35" s="7"/>
      <c r="J35" s="7"/>
      <c r="K35" s="7"/>
      <c r="AA35" s="8"/>
    </row>
    <row r="36" spans="1:27" ht="18" customHeight="1">
      <c r="A36" s="6"/>
      <c r="B36" s="7"/>
      <c r="C36" s="7"/>
      <c r="D36" s="7"/>
      <c r="E36" s="7"/>
      <c r="F36" s="7"/>
      <c r="G36" s="7"/>
      <c r="H36" s="7"/>
      <c r="I36" s="7"/>
      <c r="J36" s="7"/>
      <c r="K36" s="7"/>
      <c r="AA36" s="8"/>
    </row>
    <row r="37" spans="1:27" ht="18" customHeight="1">
      <c r="A37" s="6"/>
      <c r="B37" s="7"/>
      <c r="C37" s="7"/>
      <c r="D37" s="7"/>
      <c r="E37" s="7"/>
      <c r="F37" s="7"/>
      <c r="G37" s="7"/>
      <c r="H37" s="7"/>
      <c r="I37" s="7"/>
      <c r="J37" s="7"/>
      <c r="K37" s="7"/>
      <c r="L37" s="382" t="s">
        <v>150</v>
      </c>
      <c r="M37" s="382"/>
      <c r="N37" s="382"/>
      <c r="O37" s="384"/>
      <c r="P37" s="384"/>
      <c r="Q37" s="384"/>
      <c r="R37" s="384"/>
      <c r="S37" s="384"/>
      <c r="T37" s="384"/>
      <c r="U37" s="384"/>
      <c r="V37" s="384"/>
      <c r="W37" s="384"/>
      <c r="X37" s="384"/>
      <c r="Y37" s="7"/>
      <c r="Z37" s="7"/>
      <c r="AA37" s="8"/>
    </row>
    <row r="38" spans="1:27" ht="18" customHeight="1">
      <c r="A38" s="6"/>
      <c r="B38" s="7"/>
      <c r="C38" s="7"/>
      <c r="D38" s="7"/>
      <c r="E38" s="7"/>
      <c r="F38" s="7"/>
      <c r="G38" s="7"/>
      <c r="H38" s="7"/>
      <c r="I38" s="7"/>
      <c r="J38" s="7"/>
      <c r="K38" s="7"/>
      <c r="L38" s="382" t="s">
        <v>151</v>
      </c>
      <c r="M38" s="382"/>
      <c r="N38" s="382"/>
      <c r="O38" s="384"/>
      <c r="P38" s="384"/>
      <c r="Q38" s="384"/>
      <c r="R38" s="384"/>
      <c r="S38" s="384"/>
      <c r="T38" s="384"/>
      <c r="U38" s="384"/>
      <c r="V38" s="384"/>
      <c r="W38" s="384"/>
      <c r="X38" s="384"/>
      <c r="Y38" s="7"/>
      <c r="Z38" s="7"/>
      <c r="AA38" s="8"/>
    </row>
    <row r="39" spans="1:27" ht="18" customHeight="1">
      <c r="A39" s="6"/>
      <c r="B39" s="7"/>
      <c r="C39" s="7"/>
      <c r="D39" s="7"/>
      <c r="E39" s="7"/>
      <c r="F39" s="7"/>
      <c r="G39" s="7"/>
      <c r="H39" s="7"/>
      <c r="I39" s="7"/>
      <c r="J39" s="7"/>
      <c r="K39" s="7"/>
      <c r="L39" s="382" t="s">
        <v>152</v>
      </c>
      <c r="M39" s="382"/>
      <c r="N39" s="382"/>
      <c r="O39" s="384"/>
      <c r="P39" s="384"/>
      <c r="Q39" s="384"/>
      <c r="R39" s="384"/>
      <c r="S39" s="384"/>
      <c r="T39" s="384"/>
      <c r="U39" s="384"/>
      <c r="V39" s="384"/>
      <c r="W39" s="384"/>
      <c r="X39" s="384"/>
      <c r="Y39" s="83" t="s">
        <v>149</v>
      </c>
      <c r="Z39" s="7"/>
      <c r="AA39" s="8"/>
    </row>
    <row r="40" spans="1:27" ht="18" customHeight="1">
      <c r="A40" s="6"/>
      <c r="B40" s="7"/>
      <c r="C40" s="7"/>
      <c r="D40" s="7"/>
      <c r="E40" s="7"/>
      <c r="F40" s="7"/>
      <c r="G40" s="7"/>
      <c r="H40" s="7"/>
      <c r="I40" s="7"/>
      <c r="J40" s="7"/>
      <c r="K40" s="7"/>
      <c r="L40" s="7"/>
      <c r="M40" s="7"/>
      <c r="N40" s="7"/>
      <c r="O40" s="7"/>
      <c r="P40" s="7"/>
      <c r="Q40" s="7"/>
      <c r="R40" s="7"/>
      <c r="S40" s="7"/>
      <c r="T40" s="7"/>
      <c r="U40" s="7"/>
      <c r="V40" s="7"/>
      <c r="W40" s="7"/>
      <c r="X40" s="7"/>
      <c r="Z40" s="7"/>
      <c r="AA40" s="8"/>
    </row>
    <row r="41" spans="1:27" ht="18" customHeight="1">
      <c r="A41" s="6"/>
      <c r="B41" s="7"/>
      <c r="C41" s="7"/>
      <c r="D41" s="7"/>
      <c r="E41" s="7"/>
      <c r="F41" s="7"/>
      <c r="G41" s="7"/>
      <c r="H41" s="7"/>
      <c r="I41" s="7"/>
      <c r="J41" s="7"/>
      <c r="K41" s="7"/>
      <c r="L41" s="340"/>
      <c r="M41" s="341"/>
      <c r="N41" s="341"/>
      <c r="O41" s="341"/>
      <c r="P41" s="341"/>
      <c r="Q41" s="341"/>
      <c r="R41" s="341"/>
      <c r="S41" s="341"/>
      <c r="T41" s="341"/>
      <c r="U41" s="341"/>
      <c r="V41" s="341"/>
      <c r="W41" s="341"/>
      <c r="X41" s="341"/>
      <c r="Y41" s="9"/>
      <c r="Z41" s="340"/>
      <c r="AA41" s="8"/>
    </row>
    <row r="42" spans="1:27" ht="18" customHeight="1">
      <c r="A42" s="6"/>
      <c r="B42" s="7"/>
      <c r="C42" s="7"/>
      <c r="D42" s="7"/>
      <c r="E42" s="7"/>
      <c r="F42" s="7"/>
      <c r="G42" s="7"/>
      <c r="H42" s="7"/>
      <c r="I42" s="7"/>
      <c r="J42" s="7"/>
      <c r="K42" s="7"/>
      <c r="AA42" s="8"/>
    </row>
    <row r="43" spans="1:27" ht="18" customHeight="1">
      <c r="A43" s="6"/>
      <c r="B43" s="7"/>
      <c r="C43" s="7"/>
      <c r="D43" s="7"/>
      <c r="E43" s="7"/>
      <c r="F43" s="7"/>
      <c r="G43" s="7"/>
      <c r="H43" s="7"/>
      <c r="I43" s="7"/>
      <c r="J43" s="7"/>
      <c r="K43" s="7"/>
      <c r="L43" s="7"/>
      <c r="M43" s="7"/>
      <c r="N43" s="7"/>
      <c r="O43" s="7"/>
      <c r="P43" s="7"/>
      <c r="Q43" s="7"/>
      <c r="R43" s="7"/>
      <c r="S43" s="7"/>
      <c r="T43" s="7"/>
      <c r="U43" s="7"/>
      <c r="V43" s="7"/>
      <c r="W43" s="7"/>
      <c r="X43" s="7"/>
      <c r="Y43" s="7"/>
      <c r="Z43" s="7"/>
      <c r="AA43" s="8"/>
    </row>
    <row r="44" spans="1:27" ht="18" customHeight="1">
      <c r="A44" s="10"/>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2"/>
    </row>
  </sheetData>
  <mergeCells count="14">
    <mergeCell ref="H18:Z19"/>
    <mergeCell ref="A4:AA5"/>
    <mergeCell ref="C13:F13"/>
    <mergeCell ref="C18:F18"/>
    <mergeCell ref="O38:X38"/>
    <mergeCell ref="S9:T9"/>
    <mergeCell ref="I13:N13"/>
    <mergeCell ref="B23:Z23"/>
    <mergeCell ref="B32:F32"/>
    <mergeCell ref="O39:X39"/>
    <mergeCell ref="L39:N39"/>
    <mergeCell ref="L37:N37"/>
    <mergeCell ref="O37:X37"/>
    <mergeCell ref="L38:N38"/>
  </mergeCells>
  <phoneticPr fontId="3"/>
  <printOptions horizontalCentered="1" verticalCentered="1"/>
  <pageMargins left="0.78740157480314965" right="0.78740157480314965" top="0.78740157480314965" bottom="0.78740157480314965" header="0.59055118110236227" footer="0.59055118110236227"/>
  <pageSetup paperSize="9" orientation="portrait" r:id="rId1"/>
  <headerFooter alignWithMargins="0">
    <oddHeader>&amp;L様式第 ３ 号</oddHeader>
  </headerFooter>
  <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4"/>
  <sheetViews>
    <sheetView view="pageBreakPreview" zoomScaleNormal="100" zoomScaleSheetLayoutView="100" workbookViewId="0"/>
  </sheetViews>
  <sheetFormatPr defaultColWidth="3.125" defaultRowHeight="18" customHeight="1"/>
  <cols>
    <col min="1" max="16384" width="3.125" style="213"/>
  </cols>
  <sheetData>
    <row r="1" spans="1:27" ht="18" customHeight="1">
      <c r="A1" s="231"/>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3"/>
    </row>
    <row r="2" spans="1:27" ht="18" customHeight="1">
      <c r="A2" s="234"/>
      <c r="B2" s="334"/>
      <c r="C2" s="334"/>
      <c r="D2" s="334"/>
      <c r="E2" s="334"/>
      <c r="F2" s="334"/>
      <c r="G2" s="334"/>
      <c r="H2" s="334"/>
      <c r="I2" s="334"/>
      <c r="J2" s="334"/>
      <c r="K2" s="334"/>
      <c r="L2" s="334"/>
      <c r="M2" s="334"/>
      <c r="N2" s="334"/>
      <c r="O2" s="334"/>
      <c r="P2" s="334"/>
      <c r="Q2" s="334"/>
      <c r="R2" s="334"/>
      <c r="S2" s="334"/>
      <c r="T2" s="334"/>
      <c r="U2" s="334"/>
      <c r="V2" s="334"/>
      <c r="W2" s="236"/>
      <c r="X2" s="788" t="s">
        <v>172</v>
      </c>
      <c r="Y2" s="789"/>
      <c r="Z2" s="790"/>
      <c r="AA2" s="237"/>
    </row>
    <row r="3" spans="1:27" ht="18" customHeight="1">
      <c r="A3" s="234"/>
      <c r="B3" s="334"/>
      <c r="C3" s="334"/>
      <c r="D3" s="334"/>
      <c r="E3" s="334"/>
      <c r="F3" s="334"/>
      <c r="G3" s="797" t="s">
        <v>785</v>
      </c>
      <c r="H3" s="797"/>
      <c r="I3" s="797"/>
      <c r="J3" s="797"/>
      <c r="K3" s="797"/>
      <c r="L3" s="797"/>
      <c r="M3" s="797"/>
      <c r="N3" s="797"/>
      <c r="O3" s="797"/>
      <c r="P3" s="797"/>
      <c r="Q3" s="797"/>
      <c r="R3" s="797"/>
      <c r="S3" s="797"/>
      <c r="T3" s="797"/>
      <c r="U3" s="797"/>
      <c r="V3" s="334"/>
      <c r="W3" s="329"/>
      <c r="X3" s="791"/>
      <c r="Y3" s="792"/>
      <c r="Z3" s="793"/>
      <c r="AA3" s="237"/>
    </row>
    <row r="4" spans="1:27" ht="18" customHeight="1">
      <c r="A4" s="234"/>
      <c r="B4" s="334"/>
      <c r="C4" s="334"/>
      <c r="D4" s="334"/>
      <c r="E4" s="334"/>
      <c r="F4" s="334"/>
      <c r="G4" s="797"/>
      <c r="H4" s="797"/>
      <c r="I4" s="797"/>
      <c r="J4" s="797"/>
      <c r="K4" s="797"/>
      <c r="L4" s="797"/>
      <c r="M4" s="797"/>
      <c r="N4" s="797"/>
      <c r="O4" s="797"/>
      <c r="P4" s="797"/>
      <c r="Q4" s="797"/>
      <c r="R4" s="797"/>
      <c r="S4" s="797"/>
      <c r="T4" s="797"/>
      <c r="U4" s="797"/>
      <c r="V4" s="334"/>
      <c r="W4" s="329"/>
      <c r="X4" s="791"/>
      <c r="Y4" s="792"/>
      <c r="Z4" s="793"/>
      <c r="AA4" s="237"/>
    </row>
    <row r="5" spans="1:27" ht="18" customHeight="1">
      <c r="A5" s="234"/>
      <c r="B5" s="334"/>
      <c r="C5" s="334"/>
      <c r="D5" s="334"/>
      <c r="E5" s="334"/>
      <c r="F5" s="334"/>
      <c r="G5" s="334"/>
      <c r="H5" s="334"/>
      <c r="I5" s="334"/>
      <c r="J5" s="334"/>
      <c r="K5" s="334"/>
      <c r="L5" s="334"/>
      <c r="M5" s="334"/>
      <c r="N5" s="334"/>
      <c r="O5" s="334"/>
      <c r="P5" s="334"/>
      <c r="Q5" s="334"/>
      <c r="R5" s="334"/>
      <c r="S5" s="334"/>
      <c r="T5" s="334"/>
      <c r="U5" s="334"/>
      <c r="V5" s="334"/>
      <c r="W5" s="329"/>
      <c r="X5" s="794"/>
      <c r="Y5" s="795"/>
      <c r="Z5" s="796"/>
      <c r="AA5" s="237"/>
    </row>
    <row r="6" spans="1:27" ht="18" customHeight="1">
      <c r="A6" s="239"/>
      <c r="B6" s="236"/>
      <c r="C6" s="236"/>
      <c r="D6" s="236"/>
      <c r="E6" s="236"/>
      <c r="F6" s="236"/>
      <c r="G6" s="236"/>
      <c r="H6" s="236"/>
      <c r="I6" s="236"/>
      <c r="J6" s="236"/>
      <c r="K6" s="236"/>
      <c r="L6" s="236"/>
      <c r="M6" s="236"/>
      <c r="N6" s="236"/>
      <c r="O6" s="236"/>
      <c r="P6" s="236"/>
      <c r="Q6" s="236"/>
      <c r="R6" s="236"/>
      <c r="AA6" s="240"/>
    </row>
    <row r="7" spans="1:27" ht="18" customHeight="1">
      <c r="A7" s="239"/>
      <c r="B7" s="334">
        <v>1</v>
      </c>
      <c r="C7" s="660" t="s">
        <v>509</v>
      </c>
      <c r="D7" s="660"/>
      <c r="E7" s="660"/>
      <c r="F7" s="660"/>
      <c r="G7" s="236"/>
      <c r="H7" s="428" t="str">
        <f>IF(KENMEI="","",KENMEI)</f>
        <v/>
      </c>
      <c r="I7" s="428"/>
      <c r="J7" s="428"/>
      <c r="K7" s="428"/>
      <c r="L7" s="428"/>
      <c r="M7" s="428"/>
      <c r="N7" s="428"/>
      <c r="O7" s="428"/>
      <c r="P7" s="428"/>
      <c r="Q7" s="428"/>
      <c r="R7" s="428"/>
      <c r="S7" s="428"/>
      <c r="T7" s="428"/>
      <c r="U7" s="428"/>
      <c r="V7" s="428"/>
      <c r="W7" s="428"/>
      <c r="X7" s="428"/>
      <c r="Y7" s="428"/>
      <c r="Z7" s="428"/>
      <c r="AA7" s="240"/>
    </row>
    <row r="8" spans="1:27" ht="18" customHeight="1">
      <c r="A8" s="239"/>
      <c r="B8" s="334"/>
      <c r="C8" s="327"/>
      <c r="D8" s="327"/>
      <c r="E8" s="327"/>
      <c r="F8" s="327"/>
      <c r="G8" s="236"/>
      <c r="H8" s="428"/>
      <c r="I8" s="428"/>
      <c r="J8" s="428"/>
      <c r="K8" s="428"/>
      <c r="L8" s="428"/>
      <c r="M8" s="428"/>
      <c r="N8" s="428"/>
      <c r="O8" s="428"/>
      <c r="P8" s="428"/>
      <c r="Q8" s="428"/>
      <c r="R8" s="428"/>
      <c r="S8" s="428"/>
      <c r="T8" s="428"/>
      <c r="U8" s="428"/>
      <c r="V8" s="428"/>
      <c r="W8" s="428"/>
      <c r="X8" s="428"/>
      <c r="Y8" s="428"/>
      <c r="Z8" s="428"/>
      <c r="AA8" s="240"/>
    </row>
    <row r="9" spans="1:27" ht="18" customHeight="1">
      <c r="A9" s="239"/>
      <c r="B9" s="334"/>
      <c r="C9" s="327"/>
      <c r="D9" s="327"/>
      <c r="E9" s="327"/>
      <c r="F9" s="327"/>
      <c r="G9" s="236"/>
      <c r="H9" s="242"/>
      <c r="I9" s="242"/>
      <c r="J9" s="242"/>
      <c r="K9" s="242"/>
      <c r="L9" s="242"/>
      <c r="M9" s="242"/>
      <c r="N9" s="242"/>
      <c r="O9" s="242"/>
      <c r="P9" s="242"/>
      <c r="Q9" s="242"/>
      <c r="R9" s="242"/>
      <c r="S9" s="242"/>
      <c r="T9" s="242"/>
      <c r="U9" s="242"/>
      <c r="V9" s="242"/>
      <c r="W9" s="242"/>
      <c r="X9" s="242"/>
      <c r="Y9" s="242"/>
      <c r="Z9" s="242"/>
      <c r="AA9" s="240"/>
    </row>
    <row r="10" spans="1:27" ht="18" customHeight="1">
      <c r="A10" s="239"/>
      <c r="B10" s="236"/>
      <c r="C10" s="236"/>
      <c r="D10" s="236"/>
      <c r="E10" s="236"/>
      <c r="F10" s="236"/>
      <c r="G10" s="236"/>
      <c r="AA10" s="240"/>
    </row>
    <row r="11" spans="1:27" ht="18" customHeight="1">
      <c r="A11" s="239"/>
      <c r="B11" s="334">
        <v>2</v>
      </c>
      <c r="C11" s="798" t="s">
        <v>510</v>
      </c>
      <c r="D11" s="798"/>
      <c r="E11" s="798"/>
      <c r="F11" s="798"/>
      <c r="G11" s="236"/>
      <c r="H11" s="799" t="str">
        <f>IF(BASHO="","",BASHO)</f>
        <v/>
      </c>
      <c r="I11" s="799"/>
      <c r="J11" s="799"/>
      <c r="K11" s="799"/>
      <c r="L11" s="799"/>
      <c r="M11" s="799"/>
      <c r="N11" s="799"/>
      <c r="O11" s="799"/>
      <c r="P11" s="799"/>
      <c r="Q11" s="799"/>
      <c r="R11" s="799"/>
      <c r="S11" s="799"/>
      <c r="T11" s="799"/>
      <c r="U11" s="799"/>
      <c r="V11" s="799"/>
      <c r="W11" s="799"/>
      <c r="X11" s="799"/>
      <c r="Y11" s="799"/>
      <c r="Z11" s="799"/>
      <c r="AA11" s="240"/>
    </row>
    <row r="12" spans="1:27" ht="18" customHeight="1">
      <c r="A12" s="239"/>
      <c r="B12" s="334"/>
      <c r="C12" s="327"/>
      <c r="D12" s="327"/>
      <c r="E12" s="327"/>
      <c r="F12" s="327"/>
      <c r="G12" s="236"/>
      <c r="H12" s="333"/>
      <c r="I12" s="333"/>
      <c r="J12" s="333"/>
      <c r="K12" s="242"/>
      <c r="L12" s="242"/>
      <c r="M12" s="242"/>
      <c r="N12" s="242"/>
      <c r="O12" s="242"/>
      <c r="P12" s="242"/>
      <c r="Q12" s="242"/>
      <c r="R12" s="242"/>
      <c r="S12" s="242"/>
      <c r="T12" s="242"/>
      <c r="U12" s="333"/>
      <c r="V12" s="333"/>
      <c r="W12" s="334"/>
      <c r="X12" s="333"/>
      <c r="Y12" s="333"/>
      <c r="AA12" s="240"/>
    </row>
    <row r="13" spans="1:27" ht="18" customHeight="1">
      <c r="A13" s="239"/>
      <c r="B13" s="334"/>
      <c r="C13" s="327"/>
      <c r="D13" s="327"/>
      <c r="E13" s="327"/>
      <c r="F13" s="327"/>
      <c r="G13" s="236"/>
      <c r="H13" s="333"/>
      <c r="I13" s="333"/>
      <c r="J13" s="333"/>
      <c r="K13" s="242"/>
      <c r="L13" s="242"/>
      <c r="M13" s="242"/>
      <c r="N13" s="242"/>
      <c r="O13" s="242"/>
      <c r="P13" s="242"/>
      <c r="Q13" s="242"/>
      <c r="R13" s="242"/>
      <c r="S13" s="242"/>
      <c r="T13" s="242"/>
      <c r="U13" s="333"/>
      <c r="V13" s="333"/>
      <c r="W13" s="334"/>
      <c r="X13" s="333"/>
      <c r="Y13" s="333"/>
      <c r="AA13" s="240"/>
    </row>
    <row r="14" spans="1:27" ht="18" customHeight="1">
      <c r="A14" s="239"/>
      <c r="B14" s="334">
        <v>3</v>
      </c>
      <c r="C14" s="786" t="s">
        <v>227</v>
      </c>
      <c r="D14" s="786"/>
      <c r="E14" s="786"/>
      <c r="F14" s="786"/>
      <c r="G14" s="236"/>
      <c r="U14" s="330"/>
      <c r="V14" s="330"/>
      <c r="W14" s="330"/>
      <c r="X14" s="330"/>
      <c r="Y14" s="330"/>
      <c r="Z14" s="330"/>
      <c r="AA14" s="240"/>
    </row>
    <row r="15" spans="1:27" ht="18" customHeight="1">
      <c r="A15" s="239"/>
      <c r="B15" s="334"/>
      <c r="C15" s="327"/>
      <c r="D15" s="327"/>
      <c r="E15" s="327"/>
      <c r="F15" s="327"/>
      <c r="G15" s="236"/>
      <c r="U15" s="330"/>
      <c r="V15" s="330"/>
      <c r="W15" s="330"/>
      <c r="X15" s="330"/>
      <c r="Y15" s="330"/>
      <c r="Z15" s="330"/>
      <c r="AA15" s="240"/>
    </row>
    <row r="16" spans="1:27" ht="18" customHeight="1">
      <c r="A16" s="239"/>
      <c r="C16" s="787" t="s">
        <v>786</v>
      </c>
      <c r="D16" s="810" t="s">
        <v>799</v>
      </c>
      <c r="E16" s="811"/>
      <c r="F16" s="811"/>
      <c r="G16" s="811"/>
      <c r="H16" s="236"/>
      <c r="I16" s="812" t="s">
        <v>201</v>
      </c>
      <c r="J16" s="813">
        <f>IF(HENKO_KEIYAKU_SAGAKU_MONEY="","",HENKO_KEIYAKU_SAGAKU_MONEY)</f>
        <v>0</v>
      </c>
      <c r="K16" s="813"/>
      <c r="L16" s="813"/>
      <c r="M16" s="813"/>
      <c r="N16" s="813"/>
      <c r="O16" s="813"/>
      <c r="P16" s="813"/>
      <c r="Q16" s="814" t="s">
        <v>85</v>
      </c>
      <c r="R16" s="802" t="s">
        <v>238</v>
      </c>
      <c r="S16" s="807"/>
      <c r="T16" s="807"/>
      <c r="U16" s="805" t="s">
        <v>787</v>
      </c>
      <c r="W16" s="236"/>
      <c r="X16" s="236"/>
      <c r="Y16" s="236"/>
      <c r="Z16" s="236"/>
      <c r="AA16" s="240"/>
    </row>
    <row r="17" spans="1:27" ht="18" customHeight="1">
      <c r="A17" s="239"/>
      <c r="C17" s="787"/>
      <c r="D17" s="811"/>
      <c r="E17" s="811"/>
      <c r="F17" s="811"/>
      <c r="G17" s="811"/>
      <c r="H17" s="236"/>
      <c r="I17" s="812"/>
      <c r="J17" s="813"/>
      <c r="K17" s="813"/>
      <c r="L17" s="813"/>
      <c r="M17" s="813"/>
      <c r="N17" s="813"/>
      <c r="O17" s="813"/>
      <c r="P17" s="813"/>
      <c r="Q17" s="815"/>
      <c r="R17" s="802"/>
      <c r="S17" s="807"/>
      <c r="T17" s="807"/>
      <c r="U17" s="805"/>
      <c r="W17" s="236"/>
      <c r="X17" s="236"/>
      <c r="Y17" s="236"/>
      <c r="Z17" s="236"/>
      <c r="AA17" s="240"/>
    </row>
    <row r="18" spans="1:27" ht="18" customHeight="1">
      <c r="A18" s="239"/>
      <c r="B18" s="245"/>
      <c r="D18" s="808" t="s">
        <v>189</v>
      </c>
      <c r="E18" s="808"/>
      <c r="F18" s="808"/>
      <c r="G18" s="808"/>
      <c r="H18" s="808"/>
      <c r="I18" s="808"/>
      <c r="J18" s="808"/>
      <c r="K18" s="808"/>
      <c r="L18" s="808"/>
      <c r="M18" s="808"/>
      <c r="N18" s="808"/>
      <c r="O18" s="808"/>
      <c r="P18" s="808"/>
      <c r="Q18" s="248"/>
      <c r="R18" s="337"/>
      <c r="S18" s="337"/>
      <c r="T18" s="337"/>
      <c r="U18" s="337"/>
      <c r="V18" s="248"/>
      <c r="Z18" s="245"/>
      <c r="AA18" s="240"/>
    </row>
    <row r="19" spans="1:27" s="111" customFormat="1" ht="18" customHeight="1">
      <c r="A19" s="147"/>
      <c r="B19" s="305"/>
      <c r="C19" s="316"/>
      <c r="D19" s="316"/>
      <c r="E19" s="816" t="s">
        <v>874</v>
      </c>
      <c r="F19" s="816"/>
      <c r="G19" s="816"/>
      <c r="H19" s="816"/>
      <c r="I19" s="816"/>
      <c r="J19" s="816"/>
      <c r="K19" s="816"/>
      <c r="L19" s="816"/>
      <c r="M19" s="816"/>
      <c r="N19" s="816"/>
      <c r="O19" s="816"/>
      <c r="P19" s="150" t="s">
        <v>213</v>
      </c>
      <c r="Q19" s="433"/>
      <c r="R19" s="433"/>
      <c r="S19" s="433"/>
      <c r="T19" s="433"/>
      <c r="U19" s="433"/>
      <c r="V19" s="150" t="s">
        <v>214</v>
      </c>
      <c r="Z19" s="305"/>
      <c r="AA19" s="148"/>
    </row>
    <row r="20" spans="1:27" s="111" customFormat="1" ht="18" customHeight="1">
      <c r="A20" s="147"/>
      <c r="B20" s="305"/>
      <c r="C20" s="316"/>
      <c r="D20" s="316"/>
      <c r="E20" s="816" t="s">
        <v>875</v>
      </c>
      <c r="F20" s="816"/>
      <c r="G20" s="816"/>
      <c r="H20" s="816"/>
      <c r="I20" s="816"/>
      <c r="J20" s="816"/>
      <c r="K20" s="816"/>
      <c r="L20" s="816"/>
      <c r="M20" s="816"/>
      <c r="N20" s="816"/>
      <c r="O20" s="816"/>
      <c r="P20" s="150" t="s">
        <v>213</v>
      </c>
      <c r="Q20" s="433"/>
      <c r="R20" s="433"/>
      <c r="S20" s="433"/>
      <c r="T20" s="433"/>
      <c r="U20" s="433"/>
      <c r="V20" s="150" t="s">
        <v>214</v>
      </c>
      <c r="Z20" s="305"/>
      <c r="AA20" s="148"/>
    </row>
    <row r="21" spans="1:27" ht="18" customHeight="1">
      <c r="A21" s="239"/>
      <c r="B21" s="245"/>
      <c r="D21" s="335"/>
      <c r="E21" s="335"/>
      <c r="F21" s="335"/>
      <c r="G21" s="335"/>
      <c r="H21" s="335"/>
      <c r="I21" s="335"/>
      <c r="J21" s="335"/>
      <c r="K21" s="335"/>
      <c r="L21" s="335"/>
      <c r="M21" s="335"/>
      <c r="N21" s="335"/>
      <c r="O21" s="335"/>
      <c r="P21" s="335"/>
      <c r="Q21" s="248"/>
      <c r="R21" s="249"/>
      <c r="S21" s="249"/>
      <c r="T21" s="249"/>
      <c r="U21" s="249"/>
      <c r="V21" s="248"/>
      <c r="Z21" s="245"/>
      <c r="AA21" s="240"/>
    </row>
    <row r="22" spans="1:27" ht="18" customHeight="1">
      <c r="A22" s="239"/>
      <c r="B22" s="245"/>
      <c r="D22" s="335"/>
      <c r="E22" s="335"/>
      <c r="F22" s="335"/>
      <c r="G22" s="335"/>
      <c r="H22" s="335"/>
      <c r="I22" s="335"/>
      <c r="J22" s="335"/>
      <c r="K22" s="335"/>
      <c r="L22" s="335"/>
      <c r="M22" s="335"/>
      <c r="N22" s="335"/>
      <c r="O22" s="335"/>
      <c r="P22" s="335"/>
      <c r="Q22" s="248"/>
      <c r="R22" s="249"/>
      <c r="S22" s="249"/>
      <c r="T22" s="249"/>
      <c r="U22" s="249"/>
      <c r="V22" s="248"/>
      <c r="Z22" s="245"/>
      <c r="AA22" s="240"/>
    </row>
    <row r="23" spans="1:27" ht="18" customHeight="1">
      <c r="A23" s="239"/>
      <c r="B23" s="245"/>
      <c r="C23" s="328" t="s">
        <v>794</v>
      </c>
      <c r="D23" s="786" t="s">
        <v>511</v>
      </c>
      <c r="E23" s="786"/>
      <c r="F23" s="786"/>
      <c r="G23" s="786"/>
      <c r="I23" s="806" t="s">
        <v>186</v>
      </c>
      <c r="J23" s="806"/>
      <c r="K23" s="438" t="str">
        <f>IF(HENKO_KANSEI_DATE="","",HENKO_KANSEI_DATE)</f>
        <v/>
      </c>
      <c r="L23" s="438"/>
      <c r="M23" s="438"/>
      <c r="N23" s="438"/>
      <c r="O23" s="438"/>
      <c r="P23" s="438"/>
      <c r="Q23" s="438"/>
      <c r="R23" s="438"/>
      <c r="S23" s="249"/>
      <c r="T23" s="249"/>
      <c r="U23" s="249"/>
      <c r="V23" s="248"/>
      <c r="Z23" s="245"/>
      <c r="AA23" s="240"/>
    </row>
    <row r="24" spans="1:27" ht="18" customHeight="1">
      <c r="A24" s="239"/>
      <c r="B24" s="245"/>
      <c r="S24" s="249"/>
      <c r="T24" s="249"/>
      <c r="U24" s="249"/>
      <c r="V24" s="248"/>
      <c r="Z24" s="245"/>
      <c r="AA24" s="240"/>
    </row>
    <row r="25" spans="1:27" ht="18" customHeight="1">
      <c r="A25" s="239"/>
      <c r="B25" s="245"/>
      <c r="S25" s="249"/>
      <c r="T25" s="249"/>
      <c r="U25" s="249"/>
      <c r="V25" s="248"/>
      <c r="Z25" s="245"/>
      <c r="AA25" s="240"/>
    </row>
    <row r="26" spans="1:27" ht="18" customHeight="1">
      <c r="A26" s="239"/>
      <c r="B26" s="245"/>
      <c r="C26" s="328" t="s">
        <v>795</v>
      </c>
      <c r="D26" s="786" t="s">
        <v>790</v>
      </c>
      <c r="E26" s="786"/>
      <c r="F26" s="786"/>
      <c r="G26" s="786"/>
      <c r="I26" s="800" t="s">
        <v>232</v>
      </c>
      <c r="J26" s="800"/>
      <c r="K26" s="800"/>
      <c r="L26" s="800"/>
      <c r="M26" s="800"/>
      <c r="N26" s="800"/>
      <c r="O26" s="800"/>
      <c r="P26" s="800"/>
      <c r="Q26" s="800"/>
      <c r="R26" s="800"/>
      <c r="S26" s="800"/>
      <c r="T26" s="800"/>
      <c r="U26" s="800"/>
      <c r="V26" s="800"/>
      <c r="W26" s="800"/>
      <c r="Z26" s="245"/>
      <c r="AA26" s="240"/>
    </row>
    <row r="27" spans="1:27" ht="18" customHeight="1">
      <c r="A27" s="239"/>
      <c r="H27" s="327"/>
      <c r="I27" s="327"/>
      <c r="J27" s="327"/>
      <c r="K27" s="327"/>
      <c r="L27" s="327"/>
      <c r="M27" s="334"/>
      <c r="N27" s="251"/>
      <c r="O27" s="251"/>
      <c r="P27" s="251"/>
      <c r="Q27" s="251"/>
      <c r="R27" s="251"/>
      <c r="S27" s="251"/>
      <c r="T27" s="334"/>
      <c r="AA27" s="240"/>
    </row>
    <row r="28" spans="1:27" ht="18" customHeight="1">
      <c r="A28" s="239"/>
      <c r="C28" s="328"/>
      <c r="D28" s="328"/>
      <c r="E28" s="327"/>
      <c r="F28" s="327"/>
      <c r="G28" s="327"/>
      <c r="H28" s="327"/>
      <c r="I28" s="327"/>
      <c r="J28" s="327"/>
      <c r="K28" s="327"/>
      <c r="L28" s="327"/>
      <c r="M28" s="334"/>
      <c r="N28" s="251"/>
      <c r="O28" s="251"/>
      <c r="P28" s="251"/>
      <c r="Q28" s="251"/>
      <c r="R28" s="251"/>
      <c r="S28" s="251"/>
      <c r="T28" s="334"/>
      <c r="AA28" s="240"/>
    </row>
    <row r="29" spans="1:27" ht="18" customHeight="1">
      <c r="A29" s="239"/>
      <c r="C29" s="328" t="s">
        <v>796</v>
      </c>
      <c r="D29" s="786" t="s">
        <v>225</v>
      </c>
      <c r="E29" s="786"/>
      <c r="F29" s="786"/>
      <c r="G29" s="786"/>
      <c r="H29" s="327"/>
      <c r="I29" s="801"/>
      <c r="J29" s="801"/>
      <c r="K29" s="801"/>
      <c r="L29" s="801"/>
      <c r="M29" s="801"/>
      <c r="N29" s="801"/>
      <c r="O29" s="801"/>
      <c r="P29" s="801"/>
      <c r="Q29" s="801"/>
      <c r="R29" s="801"/>
      <c r="S29" s="801"/>
      <c r="T29" s="801"/>
      <c r="U29" s="801"/>
      <c r="V29" s="801"/>
      <c r="W29" s="801"/>
      <c r="AA29" s="240"/>
    </row>
    <row r="30" spans="1:27" ht="18" customHeight="1">
      <c r="A30" s="239"/>
      <c r="C30" s="328"/>
      <c r="D30" s="327"/>
      <c r="E30" s="327"/>
      <c r="F30" s="327"/>
      <c r="G30" s="327"/>
      <c r="H30" s="327"/>
      <c r="I30" s="330"/>
      <c r="J30" s="330"/>
      <c r="K30" s="330"/>
      <c r="L30" s="330"/>
      <c r="M30" s="330"/>
      <c r="N30" s="330"/>
      <c r="O30" s="330"/>
      <c r="P30" s="330"/>
      <c r="Q30" s="330"/>
      <c r="R30" s="330"/>
      <c r="S30" s="330"/>
      <c r="T30" s="330"/>
      <c r="U30" s="330"/>
      <c r="V30" s="330"/>
      <c r="W30" s="330"/>
      <c r="AA30" s="240"/>
    </row>
    <row r="31" spans="1:27" ht="18" customHeight="1">
      <c r="A31" s="239"/>
      <c r="C31" s="328"/>
      <c r="D31" s="327"/>
      <c r="E31" s="327"/>
      <c r="F31" s="327"/>
      <c r="G31" s="327"/>
      <c r="H31" s="327"/>
      <c r="I31" s="330"/>
      <c r="J31" s="330"/>
      <c r="K31" s="330"/>
      <c r="L31" s="330"/>
      <c r="M31" s="330"/>
      <c r="N31" s="330"/>
      <c r="O31" s="330"/>
      <c r="P31" s="330"/>
      <c r="Q31" s="330"/>
      <c r="R31" s="330"/>
      <c r="S31" s="251"/>
      <c r="T31" s="334"/>
      <c r="AA31" s="240"/>
    </row>
    <row r="32" spans="1:27" ht="18" customHeight="1">
      <c r="A32" s="239"/>
      <c r="B32" s="800" t="s">
        <v>233</v>
      </c>
      <c r="C32" s="800"/>
      <c r="D32" s="800"/>
      <c r="E32" s="800"/>
      <c r="F32" s="800"/>
      <c r="G32" s="438" t="str">
        <f>IF(KEIYAKU_DATE="","",KEIYAKU_DATE)</f>
        <v/>
      </c>
      <c r="H32" s="438"/>
      <c r="I32" s="438"/>
      <c r="J32" s="438"/>
      <c r="K32" s="438"/>
      <c r="L32" s="438"/>
      <c r="M32" s="438"/>
      <c r="N32" s="438"/>
      <c r="O32" s="802" t="s">
        <v>791</v>
      </c>
      <c r="P32" s="802"/>
      <c r="Q32" s="802"/>
      <c r="R32" s="802"/>
      <c r="S32" s="802"/>
      <c r="T32" s="802"/>
      <c r="U32" s="802"/>
      <c r="V32" s="802"/>
      <c r="W32" s="802"/>
      <c r="X32" s="802"/>
      <c r="Y32" s="802"/>
      <c r="Z32" s="802"/>
      <c r="AA32" s="240"/>
    </row>
    <row r="33" spans="1:27" ht="18" customHeight="1">
      <c r="A33" s="239"/>
      <c r="B33" s="803" t="s">
        <v>792</v>
      </c>
      <c r="C33" s="803"/>
      <c r="D33" s="803"/>
      <c r="E33" s="803"/>
      <c r="F33" s="803"/>
      <c r="G33" s="803"/>
      <c r="H33" s="803"/>
      <c r="I33" s="803"/>
      <c r="J33" s="803"/>
      <c r="K33" s="803"/>
      <c r="L33" s="803"/>
      <c r="M33" s="803"/>
      <c r="N33" s="803"/>
      <c r="O33" s="803"/>
      <c r="P33" s="803"/>
      <c r="Q33" s="803"/>
      <c r="R33" s="803"/>
      <c r="S33" s="803"/>
      <c r="T33" s="803"/>
      <c r="U33" s="803"/>
      <c r="V33" s="803"/>
      <c r="W33" s="803"/>
      <c r="X33" s="803"/>
      <c r="Y33" s="803"/>
      <c r="Z33" s="803"/>
      <c r="AA33" s="240"/>
    </row>
    <row r="34" spans="1:27" ht="18" customHeight="1">
      <c r="A34" s="239"/>
      <c r="B34" s="332"/>
      <c r="C34" s="332"/>
      <c r="D34" s="332"/>
      <c r="E34" s="332"/>
      <c r="F34" s="332"/>
      <c r="G34" s="332"/>
      <c r="H34" s="332"/>
      <c r="I34" s="332"/>
      <c r="J34" s="332"/>
      <c r="K34" s="332"/>
      <c r="L34" s="332"/>
      <c r="M34" s="332"/>
      <c r="N34" s="332"/>
      <c r="O34" s="332"/>
      <c r="P34" s="332"/>
      <c r="Q34" s="332"/>
      <c r="R34" s="332"/>
      <c r="S34" s="332"/>
      <c r="T34" s="332"/>
      <c r="U34" s="332"/>
      <c r="V34" s="332"/>
      <c r="W34" s="332"/>
      <c r="X34" s="332"/>
      <c r="Y34" s="332"/>
      <c r="Z34" s="332"/>
      <c r="AA34" s="240"/>
    </row>
    <row r="35" spans="1:27" ht="18" customHeight="1">
      <c r="A35" s="239"/>
      <c r="R35" s="334"/>
      <c r="S35" s="334"/>
      <c r="T35" s="252"/>
      <c r="U35" s="334"/>
      <c r="V35" s="252"/>
      <c r="W35" s="334"/>
      <c r="X35" s="252"/>
      <c r="Y35" s="334"/>
      <c r="AA35" s="240"/>
    </row>
    <row r="36" spans="1:27" ht="18" customHeight="1">
      <c r="A36" s="239"/>
      <c r="R36" s="334"/>
      <c r="S36" s="334"/>
      <c r="T36" s="252"/>
      <c r="U36" s="334"/>
      <c r="V36" s="252"/>
      <c r="W36" s="334"/>
      <c r="X36" s="252"/>
      <c r="Y36" s="334"/>
      <c r="AA36" s="240"/>
    </row>
    <row r="37" spans="1:27" ht="18" customHeight="1">
      <c r="A37" s="239"/>
      <c r="B37" s="786" t="s">
        <v>117</v>
      </c>
      <c r="C37" s="786"/>
      <c r="D37" s="786"/>
      <c r="E37" s="804" t="str">
        <f>IF(HACCHUSHA_YAKUSHOKU="","",HACCHUSHA_YAKUSHOKU)</f>
        <v/>
      </c>
      <c r="F37" s="804"/>
      <c r="G37" s="804"/>
      <c r="H37" s="804"/>
      <c r="I37" s="804"/>
      <c r="J37" s="334" t="s">
        <v>156</v>
      </c>
      <c r="AA37" s="240"/>
    </row>
    <row r="38" spans="1:27" ht="18" customHeight="1">
      <c r="A38" s="239"/>
      <c r="B38" s="327"/>
      <c r="C38" s="327"/>
      <c r="D38" s="327"/>
      <c r="E38" s="333"/>
      <c r="F38" s="333"/>
      <c r="G38" s="333"/>
      <c r="H38" s="333"/>
      <c r="I38" s="333"/>
      <c r="J38" s="334"/>
      <c r="AA38" s="240"/>
    </row>
    <row r="39" spans="1:27" ht="18" customHeight="1">
      <c r="A39" s="239"/>
      <c r="B39" s="327"/>
      <c r="C39" s="327"/>
      <c r="D39" s="327"/>
      <c r="E39" s="333"/>
      <c r="F39" s="333"/>
      <c r="G39" s="333"/>
      <c r="H39" s="333"/>
      <c r="I39" s="333"/>
      <c r="J39" s="334"/>
      <c r="AA39" s="240"/>
    </row>
    <row r="40" spans="1:27" ht="18" customHeight="1">
      <c r="A40" s="239"/>
      <c r="B40" s="236"/>
      <c r="C40" s="236"/>
      <c r="D40" s="236"/>
      <c r="M40" s="786" t="s">
        <v>150</v>
      </c>
      <c r="N40" s="786"/>
      <c r="O40" s="805"/>
      <c r="P40" s="805"/>
      <c r="Q40" s="805"/>
      <c r="R40" s="805"/>
      <c r="S40" s="805"/>
      <c r="T40" s="805"/>
      <c r="U40" s="805"/>
      <c r="V40" s="805"/>
      <c r="W40" s="805"/>
      <c r="X40" s="805"/>
      <c r="Y40" s="236"/>
      <c r="Z40" s="236"/>
      <c r="AA40" s="240"/>
    </row>
    <row r="41" spans="1:27" ht="18" customHeight="1">
      <c r="A41" s="239"/>
      <c r="B41" s="236"/>
      <c r="C41" s="236"/>
      <c r="D41" s="236"/>
      <c r="J41" s="786" t="s">
        <v>365</v>
      </c>
      <c r="K41" s="786"/>
      <c r="L41" s="786"/>
      <c r="M41" s="786" t="s">
        <v>151</v>
      </c>
      <c r="N41" s="786"/>
      <c r="O41" s="805"/>
      <c r="P41" s="805"/>
      <c r="Q41" s="805"/>
      <c r="R41" s="805"/>
      <c r="S41" s="805"/>
      <c r="T41" s="805"/>
      <c r="U41" s="805"/>
      <c r="V41" s="805"/>
      <c r="W41" s="805"/>
      <c r="X41" s="805"/>
      <c r="Y41" s="236"/>
      <c r="Z41" s="236"/>
      <c r="AA41" s="240"/>
    </row>
    <row r="42" spans="1:27" ht="18" customHeight="1">
      <c r="A42" s="239"/>
      <c r="B42" s="236"/>
      <c r="C42" s="236"/>
      <c r="D42" s="236"/>
      <c r="M42" s="786" t="s">
        <v>152</v>
      </c>
      <c r="N42" s="786"/>
      <c r="O42" s="805"/>
      <c r="P42" s="805"/>
      <c r="Q42" s="805"/>
      <c r="R42" s="805"/>
      <c r="S42" s="805"/>
      <c r="T42" s="805"/>
      <c r="U42" s="805"/>
      <c r="V42" s="805"/>
      <c r="W42" s="805"/>
      <c r="X42" s="805"/>
      <c r="Y42" s="331" t="s">
        <v>793</v>
      </c>
      <c r="Z42" s="236"/>
      <c r="AA42" s="240"/>
    </row>
    <row r="43" spans="1:27" ht="18" customHeight="1">
      <c r="A43" s="239"/>
      <c r="B43" s="236"/>
      <c r="C43" s="236"/>
      <c r="D43" s="236"/>
      <c r="M43" s="327"/>
      <c r="N43" s="327"/>
      <c r="O43" s="334"/>
      <c r="P43" s="334"/>
      <c r="Q43" s="334"/>
      <c r="R43" s="334"/>
      <c r="S43" s="334"/>
      <c r="T43" s="334"/>
      <c r="U43" s="334"/>
      <c r="V43" s="334"/>
      <c r="W43" s="334"/>
      <c r="X43" s="334"/>
      <c r="Y43" s="331"/>
      <c r="Z43" s="236"/>
      <c r="AA43" s="240"/>
    </row>
    <row r="44" spans="1:27" ht="18" customHeight="1">
      <c r="A44" s="255"/>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7"/>
    </row>
  </sheetData>
  <mergeCells count="40">
    <mergeCell ref="X2:Z5"/>
    <mergeCell ref="G3:U4"/>
    <mergeCell ref="C7:F7"/>
    <mergeCell ref="H7:Z8"/>
    <mergeCell ref="C11:F11"/>
    <mergeCell ref="H11:Z11"/>
    <mergeCell ref="C14:F14"/>
    <mergeCell ref="C16:C17"/>
    <mergeCell ref="D16:G17"/>
    <mergeCell ref="I16:I17"/>
    <mergeCell ref="J16:P17"/>
    <mergeCell ref="R16:R17"/>
    <mergeCell ref="S16:T17"/>
    <mergeCell ref="U16:U17"/>
    <mergeCell ref="D18:P18"/>
    <mergeCell ref="D23:G23"/>
    <mergeCell ref="I23:J23"/>
    <mergeCell ref="K23:R23"/>
    <mergeCell ref="Q16:Q17"/>
    <mergeCell ref="Q19:U19"/>
    <mergeCell ref="E20:O20"/>
    <mergeCell ref="Q20:U20"/>
    <mergeCell ref="E19:O19"/>
    <mergeCell ref="B37:D37"/>
    <mergeCell ref="E37:I37"/>
    <mergeCell ref="M40:N40"/>
    <mergeCell ref="O40:X40"/>
    <mergeCell ref="D26:G26"/>
    <mergeCell ref="I26:W26"/>
    <mergeCell ref="D29:G29"/>
    <mergeCell ref="I29:W29"/>
    <mergeCell ref="B32:F32"/>
    <mergeCell ref="G32:N32"/>
    <mergeCell ref="O32:Z32"/>
    <mergeCell ref="B33:Z33"/>
    <mergeCell ref="J41:L41"/>
    <mergeCell ref="M41:N41"/>
    <mergeCell ref="O41:X41"/>
    <mergeCell ref="M42:N42"/>
    <mergeCell ref="O42:X42"/>
  </mergeCells>
  <phoneticPr fontId="3"/>
  <dataValidations count="1">
    <dataValidation type="list" allowBlank="1" showInputMessage="1" showErrorMessage="1" sqref="S16:T17">
      <formula1>"増額,減額"</formula1>
    </dataValidation>
  </dataValidations>
  <pageMargins left="0.78740157480314965" right="0.78740157480314965" top="0.78740157480314965" bottom="0.78740157480314965" header="0.51181102362204722" footer="0.51181102362204722"/>
  <pageSetup paperSize="9" orientation="portrait" r:id="rId1"/>
  <headerFooter alignWithMargins="0">
    <oddHeader>&amp;L様式第４４号</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5"/>
  <sheetViews>
    <sheetView view="pageBreakPreview" zoomScaleNormal="100" workbookViewId="0"/>
  </sheetViews>
  <sheetFormatPr defaultColWidth="3.125" defaultRowHeight="18" customHeight="1"/>
  <cols>
    <col min="1" max="16384" width="3.125" style="111"/>
  </cols>
  <sheetData>
    <row r="1" spans="1:38" ht="18" customHeight="1">
      <c r="A1" s="141"/>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3"/>
    </row>
    <row r="2" spans="1:38" ht="18" customHeight="1">
      <c r="A2" s="144"/>
      <c r="B2" s="128"/>
      <c r="C2" s="128"/>
      <c r="D2" s="128"/>
      <c r="E2" s="128"/>
      <c r="F2" s="128"/>
      <c r="G2" s="128"/>
      <c r="H2" s="128"/>
      <c r="I2" s="128"/>
      <c r="J2" s="128"/>
      <c r="K2" s="128"/>
      <c r="L2" s="128"/>
      <c r="M2" s="128"/>
      <c r="N2" s="128"/>
      <c r="O2" s="128"/>
      <c r="P2" s="128"/>
      <c r="Q2" s="128"/>
      <c r="R2" s="128"/>
      <c r="S2" s="128"/>
      <c r="T2" s="128"/>
      <c r="U2" s="128"/>
      <c r="V2" s="128"/>
      <c r="W2" s="80"/>
      <c r="X2" s="407" t="s">
        <v>172</v>
      </c>
      <c r="Y2" s="408"/>
      <c r="Z2" s="409"/>
      <c r="AA2" s="145"/>
    </row>
    <row r="3" spans="1:38" ht="18" customHeight="1">
      <c r="A3" s="144"/>
      <c r="B3" s="128"/>
      <c r="C3" s="128"/>
      <c r="D3" s="128"/>
      <c r="E3" s="128"/>
      <c r="F3" s="128"/>
      <c r="G3" s="387" t="s">
        <v>173</v>
      </c>
      <c r="H3" s="387"/>
      <c r="I3" s="387"/>
      <c r="J3" s="387"/>
      <c r="K3" s="387"/>
      <c r="L3" s="387"/>
      <c r="M3" s="387"/>
      <c r="N3" s="387"/>
      <c r="O3" s="387"/>
      <c r="P3" s="387"/>
      <c r="Q3" s="387"/>
      <c r="R3" s="387"/>
      <c r="S3" s="387"/>
      <c r="T3" s="387"/>
      <c r="U3" s="387"/>
      <c r="V3" s="128"/>
      <c r="W3" s="146"/>
      <c r="X3" s="410"/>
      <c r="Y3" s="411"/>
      <c r="Z3" s="412"/>
      <c r="AA3" s="145"/>
    </row>
    <row r="4" spans="1:38" ht="18" customHeight="1">
      <c r="A4" s="144"/>
      <c r="B4" s="128"/>
      <c r="C4" s="128"/>
      <c r="D4" s="128"/>
      <c r="E4" s="128"/>
      <c r="F4" s="128"/>
      <c r="G4" s="387"/>
      <c r="H4" s="387"/>
      <c r="I4" s="387"/>
      <c r="J4" s="387"/>
      <c r="K4" s="387"/>
      <c r="L4" s="387"/>
      <c r="M4" s="387"/>
      <c r="N4" s="387"/>
      <c r="O4" s="387"/>
      <c r="P4" s="387"/>
      <c r="Q4" s="387"/>
      <c r="R4" s="387"/>
      <c r="S4" s="387"/>
      <c r="T4" s="387"/>
      <c r="U4" s="387"/>
      <c r="V4" s="128"/>
      <c r="W4" s="146"/>
      <c r="X4" s="410"/>
      <c r="Y4" s="411"/>
      <c r="Z4" s="412"/>
      <c r="AA4" s="145"/>
    </row>
    <row r="5" spans="1:38" ht="18" customHeight="1">
      <c r="A5" s="144"/>
      <c r="B5" s="128"/>
      <c r="C5" s="128"/>
      <c r="D5" s="128"/>
      <c r="E5" s="128"/>
      <c r="F5" s="128"/>
      <c r="G5" s="128"/>
      <c r="H5" s="128"/>
      <c r="I5" s="128"/>
      <c r="J5" s="128"/>
      <c r="K5" s="128"/>
      <c r="L5" s="128"/>
      <c r="M5" s="128"/>
      <c r="N5" s="128"/>
      <c r="O5" s="128"/>
      <c r="P5" s="128"/>
      <c r="Q5" s="128"/>
      <c r="R5" s="128"/>
      <c r="S5" s="128"/>
      <c r="T5" s="128"/>
      <c r="U5" s="128"/>
      <c r="V5" s="128"/>
      <c r="W5" s="146"/>
      <c r="X5" s="413"/>
      <c r="Y5" s="414"/>
      <c r="Z5" s="415"/>
      <c r="AA5" s="145"/>
    </row>
    <row r="6" spans="1:38" ht="18" customHeight="1">
      <c r="A6" s="147"/>
      <c r="B6" s="80"/>
      <c r="C6" s="80"/>
      <c r="D6" s="80"/>
      <c r="E6" s="80"/>
      <c r="F6" s="80"/>
      <c r="G6" s="80"/>
      <c r="H6" s="80"/>
      <c r="I6" s="80"/>
      <c r="J6" s="80"/>
      <c r="K6" s="80"/>
      <c r="L6" s="80"/>
      <c r="M6" s="80"/>
      <c r="N6" s="80"/>
      <c r="O6" s="80"/>
      <c r="P6" s="80"/>
      <c r="Q6" s="80"/>
      <c r="R6" s="80"/>
      <c r="AA6" s="148"/>
    </row>
    <row r="7" spans="1:38" ht="18" customHeight="1">
      <c r="A7" s="147"/>
      <c r="B7" s="128">
        <v>1</v>
      </c>
      <c r="C7" s="393" t="s">
        <v>146</v>
      </c>
      <c r="D7" s="393"/>
      <c r="E7" s="393"/>
      <c r="F7" s="393"/>
      <c r="G7" s="80"/>
      <c r="H7" s="420" t="str">
        <f>IF(KENMEI="","",KENMEI)</f>
        <v/>
      </c>
      <c r="I7" s="420"/>
      <c r="J7" s="420"/>
      <c r="K7" s="420"/>
      <c r="L7" s="420"/>
      <c r="M7" s="420"/>
      <c r="N7" s="420"/>
      <c r="O7" s="420"/>
      <c r="P7" s="420"/>
      <c r="Q7" s="420"/>
      <c r="R7" s="420"/>
      <c r="S7" s="420"/>
      <c r="T7" s="420"/>
      <c r="U7" s="420"/>
      <c r="V7" s="420"/>
      <c r="W7" s="420"/>
      <c r="X7" s="420"/>
      <c r="Y7" s="420"/>
      <c r="Z7" s="420"/>
      <c r="AA7" s="148"/>
    </row>
    <row r="8" spans="1:38" ht="18" customHeight="1">
      <c r="A8" s="147"/>
      <c r="B8" s="80"/>
      <c r="C8" s="80"/>
      <c r="D8" s="80"/>
      <c r="E8" s="80"/>
      <c r="F8" s="80"/>
      <c r="G8" s="80"/>
      <c r="H8" s="420"/>
      <c r="I8" s="420"/>
      <c r="J8" s="420"/>
      <c r="K8" s="420"/>
      <c r="L8" s="420"/>
      <c r="M8" s="420"/>
      <c r="N8" s="420"/>
      <c r="O8" s="420"/>
      <c r="P8" s="420"/>
      <c r="Q8" s="420"/>
      <c r="R8" s="420"/>
      <c r="S8" s="420"/>
      <c r="T8" s="420"/>
      <c r="U8" s="420"/>
      <c r="V8" s="420"/>
      <c r="W8" s="420"/>
      <c r="X8" s="420"/>
      <c r="Y8" s="420"/>
      <c r="Z8" s="420"/>
      <c r="AA8" s="148"/>
    </row>
    <row r="9" spans="1:38" ht="18" customHeight="1">
      <c r="A9" s="147"/>
      <c r="B9" s="128">
        <v>2</v>
      </c>
      <c r="C9" s="393" t="s">
        <v>160</v>
      </c>
      <c r="D9" s="393"/>
      <c r="E9" s="393"/>
      <c r="F9" s="393"/>
      <c r="G9" s="80"/>
      <c r="H9" s="422" t="str">
        <f>IF(BASHO="","",BASHO)</f>
        <v/>
      </c>
      <c r="I9" s="422"/>
      <c r="J9" s="422"/>
      <c r="K9" s="422"/>
      <c r="L9" s="422"/>
      <c r="M9" s="422"/>
      <c r="N9" s="422"/>
      <c r="O9" s="422"/>
      <c r="P9" s="422"/>
      <c r="Q9" s="422"/>
      <c r="R9" s="422"/>
      <c r="S9" s="422"/>
      <c r="T9" s="422"/>
      <c r="U9" s="422"/>
      <c r="V9" s="422"/>
      <c r="W9" s="422"/>
      <c r="X9" s="422"/>
      <c r="Y9" s="422"/>
      <c r="Z9" s="422"/>
      <c r="AA9" s="148"/>
    </row>
    <row r="10" spans="1:38" ht="18" customHeight="1">
      <c r="A10" s="147"/>
      <c r="B10" s="128">
        <v>3</v>
      </c>
      <c r="C10" s="393" t="s">
        <v>174</v>
      </c>
      <c r="D10" s="393"/>
      <c r="E10" s="393"/>
      <c r="F10" s="393"/>
      <c r="G10" s="80"/>
      <c r="H10" s="401" t="s">
        <v>175</v>
      </c>
      <c r="I10" s="401"/>
      <c r="J10" s="423" t="str">
        <f>IF(CHAKUSHU_DATE="","",CHAKUSHU_DATE)</f>
        <v/>
      </c>
      <c r="K10" s="423"/>
      <c r="L10" s="423"/>
      <c r="M10" s="423"/>
      <c r="N10" s="423"/>
      <c r="O10" s="423"/>
      <c r="P10" s="423"/>
      <c r="Q10" s="423"/>
      <c r="U10" s="149"/>
      <c r="V10" s="149"/>
      <c r="W10" s="149"/>
      <c r="X10" s="149"/>
      <c r="Y10" s="149"/>
      <c r="Z10" s="149"/>
      <c r="AA10" s="148"/>
    </row>
    <row r="11" spans="1:38" ht="18" customHeight="1">
      <c r="A11" s="147"/>
      <c r="G11" s="80"/>
      <c r="H11" s="401" t="s">
        <v>186</v>
      </c>
      <c r="I11" s="401"/>
      <c r="J11" s="423" t="str">
        <f>IF(KANSEI_DATE="","",KANSEI_DATE)</f>
        <v/>
      </c>
      <c r="K11" s="423"/>
      <c r="L11" s="423"/>
      <c r="M11" s="423"/>
      <c r="N11" s="423"/>
      <c r="O11" s="423"/>
      <c r="P11" s="423"/>
      <c r="Q11" s="423"/>
      <c r="U11" s="80"/>
      <c r="V11" s="80"/>
      <c r="W11" s="80"/>
      <c r="X11" s="80"/>
      <c r="Y11" s="80"/>
      <c r="Z11" s="80"/>
      <c r="AA11" s="148"/>
      <c r="AI11" s="80"/>
      <c r="AJ11" s="80"/>
      <c r="AK11" s="80"/>
      <c r="AL11" s="80"/>
    </row>
    <row r="12" spans="1:38" ht="18" customHeight="1">
      <c r="A12" s="147"/>
      <c r="B12" s="392">
        <v>4</v>
      </c>
      <c r="C12" s="393" t="s">
        <v>187</v>
      </c>
      <c r="D12" s="393"/>
      <c r="E12" s="393"/>
      <c r="F12" s="393"/>
      <c r="G12" s="80"/>
      <c r="H12" s="416" t="s">
        <v>188</v>
      </c>
      <c r="I12" s="424" t="str">
        <f>IF(KEIYAKU_MONEY="","",KEIYAKU_MONEY)</f>
        <v/>
      </c>
      <c r="J12" s="424"/>
      <c r="K12" s="424"/>
      <c r="L12" s="424"/>
      <c r="M12" s="424"/>
      <c r="N12" s="424"/>
      <c r="O12" s="424"/>
      <c r="P12" s="424"/>
      <c r="Q12" s="394" t="s">
        <v>190</v>
      </c>
      <c r="U12" s="80"/>
      <c r="V12" s="128"/>
      <c r="W12" s="80"/>
      <c r="X12" s="80"/>
      <c r="Y12" s="80"/>
      <c r="Z12" s="80"/>
      <c r="AA12" s="148"/>
    </row>
    <row r="13" spans="1:38" ht="18" customHeight="1">
      <c r="A13" s="147"/>
      <c r="B13" s="392"/>
      <c r="C13" s="393"/>
      <c r="D13" s="393"/>
      <c r="E13" s="393"/>
      <c r="F13" s="393"/>
      <c r="H13" s="417"/>
      <c r="I13" s="425"/>
      <c r="J13" s="425"/>
      <c r="K13" s="425"/>
      <c r="L13" s="425"/>
      <c r="M13" s="425"/>
      <c r="N13" s="425"/>
      <c r="O13" s="425"/>
      <c r="P13" s="425"/>
      <c r="Q13" s="395"/>
      <c r="U13" s="128"/>
      <c r="V13" s="128"/>
      <c r="AA13" s="148"/>
    </row>
    <row r="14" spans="1:38" ht="18" customHeight="1">
      <c r="A14" s="147"/>
      <c r="B14" s="98"/>
      <c r="C14" s="418" t="s">
        <v>189</v>
      </c>
      <c r="D14" s="418"/>
      <c r="E14" s="418"/>
      <c r="F14" s="418"/>
      <c r="G14" s="418"/>
      <c r="H14" s="418"/>
      <c r="I14" s="418"/>
      <c r="J14" s="418"/>
      <c r="K14" s="418"/>
      <c r="L14" s="418"/>
      <c r="M14" s="418"/>
      <c r="N14" s="418"/>
      <c r="O14" s="418"/>
      <c r="P14" s="150" t="s">
        <v>199</v>
      </c>
      <c r="Q14" s="421" t="e">
        <f>IF(ISBLANK(I12),"",ROUNDDOWN(I12*ZEIRITSU/(100+ZEIRITSU),0))</f>
        <v>#VALUE!</v>
      </c>
      <c r="R14" s="421"/>
      <c r="S14" s="421"/>
      <c r="T14" s="421"/>
      <c r="U14" s="421"/>
      <c r="V14" s="150" t="s">
        <v>200</v>
      </c>
      <c r="Z14" s="98"/>
      <c r="AA14" s="148"/>
    </row>
    <row r="15" spans="1:38" ht="18" customHeight="1">
      <c r="A15" s="147"/>
      <c r="B15" s="128">
        <v>5</v>
      </c>
      <c r="C15" s="393" t="s">
        <v>465</v>
      </c>
      <c r="D15" s="419"/>
      <c r="E15" s="419"/>
      <c r="F15" s="419"/>
      <c r="G15" s="419"/>
      <c r="I15" s="80"/>
      <c r="J15" s="80"/>
      <c r="K15" s="80"/>
      <c r="L15" s="80"/>
      <c r="M15" s="80"/>
      <c r="N15" s="80"/>
      <c r="S15" s="80"/>
      <c r="T15" s="80"/>
      <c r="U15" s="80"/>
      <c r="V15" s="80"/>
      <c r="W15" s="80"/>
      <c r="X15" s="80"/>
      <c r="Y15" s="80"/>
      <c r="Z15" s="80"/>
      <c r="AA15" s="148"/>
    </row>
    <row r="16" spans="1:38" ht="18" customHeight="1">
      <c r="A16" s="147"/>
      <c r="B16" s="80"/>
      <c r="C16" s="393" t="s">
        <v>191</v>
      </c>
      <c r="D16" s="393"/>
      <c r="E16" s="393"/>
      <c r="F16" s="393"/>
      <c r="H16" s="150" t="s">
        <v>201</v>
      </c>
      <c r="I16" s="400" t="str">
        <f>IF(MAEBARAI_MONEY="","",MAEBARAI_MONEY)</f>
        <v/>
      </c>
      <c r="J16" s="400"/>
      <c r="K16" s="400"/>
      <c r="L16" s="400"/>
      <c r="M16" s="400"/>
      <c r="N16" s="150" t="s">
        <v>202</v>
      </c>
      <c r="O16" s="338"/>
      <c r="Q16" s="80"/>
      <c r="R16" s="80"/>
      <c r="AA16" s="148"/>
    </row>
    <row r="17" spans="1:27" ht="18" customHeight="1">
      <c r="A17" s="147"/>
      <c r="B17" s="80"/>
      <c r="C17" s="402" t="s">
        <v>876</v>
      </c>
      <c r="D17" s="402"/>
      <c r="E17" s="402"/>
      <c r="F17" s="402"/>
      <c r="H17" s="150" t="s">
        <v>188</v>
      </c>
      <c r="I17" s="400" t="str">
        <f>IF(CHUKAN_MONEY="","",CHUKAN_MONEY)</f>
        <v/>
      </c>
      <c r="J17" s="400"/>
      <c r="K17" s="400"/>
      <c r="L17" s="400"/>
      <c r="M17" s="400"/>
      <c r="N17" s="150" t="s">
        <v>190</v>
      </c>
      <c r="O17" s="338"/>
      <c r="Q17" s="80"/>
      <c r="R17" s="80"/>
      <c r="AA17" s="148"/>
    </row>
    <row r="18" spans="1:27" ht="18" customHeight="1">
      <c r="A18" s="147"/>
      <c r="B18" s="80"/>
      <c r="C18" s="393" t="s">
        <v>192</v>
      </c>
      <c r="D18" s="393"/>
      <c r="E18" s="393"/>
      <c r="F18" s="393"/>
      <c r="H18" s="427" t="str">
        <f>IF(SHIHARAI_KAISU="","",SHIHARAI_KAISU)</f>
        <v/>
      </c>
      <c r="I18" s="427"/>
      <c r="J18" s="426" t="s">
        <v>193</v>
      </c>
      <c r="K18" s="426"/>
      <c r="L18" s="426"/>
      <c r="Z18" s="80"/>
      <c r="AA18" s="148"/>
    </row>
    <row r="19" spans="1:27" ht="18" customHeight="1">
      <c r="A19" s="147"/>
      <c r="B19" s="128">
        <v>6</v>
      </c>
      <c r="C19" s="393" t="s">
        <v>194</v>
      </c>
      <c r="D19" s="393"/>
      <c r="E19" s="393"/>
      <c r="F19" s="393"/>
      <c r="G19" s="80"/>
      <c r="H19" s="151" t="s">
        <v>203</v>
      </c>
      <c r="I19" s="400" t="str">
        <f>IF(HOSHO_MONEY="","",HOSHO_MONEY)</f>
        <v/>
      </c>
      <c r="J19" s="400"/>
      <c r="K19" s="400"/>
      <c r="L19" s="400"/>
      <c r="M19" s="400"/>
      <c r="N19" s="151" t="s">
        <v>204</v>
      </c>
      <c r="AA19" s="148"/>
    </row>
    <row r="20" spans="1:27" ht="18" customHeight="1">
      <c r="A20" s="147"/>
      <c r="B20" s="128"/>
      <c r="C20" s="97"/>
      <c r="D20" s="97"/>
      <c r="E20" s="97"/>
      <c r="F20" s="97"/>
      <c r="G20" s="97"/>
      <c r="H20" s="401" t="str">
        <f>IF(JICHITAI_NAME="","",JICHITAI_NAME) &amp; "建設工事請負契約約款第4条第1項第"</f>
        <v>伊豆市建設工事請負契約約款第4条第1項第</v>
      </c>
      <c r="I20" s="401"/>
      <c r="J20" s="401"/>
      <c r="K20" s="401"/>
      <c r="L20" s="401"/>
      <c r="M20" s="401"/>
      <c r="N20" s="401"/>
      <c r="O20" s="401"/>
      <c r="P20" s="401"/>
      <c r="Q20" s="401"/>
      <c r="R20" s="401"/>
      <c r="S20" s="401"/>
      <c r="T20" s="401"/>
      <c r="U20" s="112"/>
      <c r="V20" s="396" t="s">
        <v>506</v>
      </c>
      <c r="W20" s="396"/>
      <c r="X20" s="396"/>
      <c r="AA20" s="148"/>
    </row>
    <row r="21" spans="1:27" ht="18" customHeight="1">
      <c r="A21" s="147"/>
      <c r="B21" s="128">
        <v>7</v>
      </c>
      <c r="C21" s="393" t="s">
        <v>445</v>
      </c>
      <c r="D21" s="393"/>
      <c r="E21" s="393"/>
      <c r="F21" s="393"/>
      <c r="G21" s="129"/>
      <c r="H21" s="399"/>
      <c r="I21" s="399"/>
      <c r="J21" s="399"/>
      <c r="K21" s="399"/>
      <c r="L21" s="399"/>
      <c r="M21" s="399"/>
      <c r="N21" s="399"/>
      <c r="O21" s="129"/>
      <c r="P21" s="129"/>
      <c r="Q21" s="129"/>
      <c r="R21" s="129"/>
      <c r="S21" s="129"/>
      <c r="T21" s="129"/>
      <c r="U21" s="129"/>
      <c r="V21" s="129"/>
      <c r="W21" s="129"/>
      <c r="X21" s="129"/>
      <c r="Y21" s="129"/>
      <c r="Z21" s="80"/>
      <c r="AA21" s="148"/>
    </row>
    <row r="22" spans="1:27" ht="18" customHeight="1">
      <c r="A22" s="147"/>
      <c r="B22" s="80"/>
      <c r="C22" s="392" t="s">
        <v>446</v>
      </c>
      <c r="D22" s="392"/>
      <c r="E22" s="392"/>
      <c r="F22" s="392"/>
      <c r="G22" s="129"/>
      <c r="H22" s="399"/>
      <c r="I22" s="399"/>
      <c r="J22" s="399"/>
      <c r="K22" s="399"/>
      <c r="L22" s="399"/>
      <c r="M22" s="399"/>
      <c r="N22" s="399"/>
      <c r="O22" s="79"/>
      <c r="P22" s="79"/>
      <c r="Q22" s="79"/>
      <c r="R22" s="128"/>
      <c r="S22" s="80"/>
      <c r="T22" s="80"/>
      <c r="U22" s="80"/>
      <c r="V22" s="80"/>
      <c r="W22" s="80"/>
      <c r="X22" s="80"/>
      <c r="Y22" s="80"/>
      <c r="AA22" s="148"/>
    </row>
    <row r="23" spans="1:27" ht="18" customHeight="1">
      <c r="A23" s="147"/>
      <c r="B23" s="80"/>
      <c r="C23" s="152"/>
      <c r="D23" s="129"/>
      <c r="E23" s="129"/>
      <c r="F23" s="129"/>
      <c r="G23" s="129"/>
      <c r="H23" s="129"/>
      <c r="I23" s="129"/>
      <c r="J23" s="129"/>
      <c r="K23" s="128"/>
      <c r="L23" s="79"/>
      <c r="M23" s="79"/>
      <c r="N23" s="79"/>
      <c r="O23" s="79"/>
      <c r="P23" s="79"/>
      <c r="Q23" s="128"/>
      <c r="R23" s="80"/>
      <c r="S23" s="80"/>
      <c r="T23" s="80"/>
      <c r="U23" s="80"/>
      <c r="V23" s="80"/>
      <c r="W23" s="80"/>
      <c r="X23" s="80"/>
      <c r="Y23" s="80"/>
      <c r="AA23" s="148"/>
    </row>
    <row r="24" spans="1:27" ht="18" customHeight="1">
      <c r="A24" s="147"/>
      <c r="C24" s="152"/>
      <c r="D24" s="152"/>
      <c r="E24" s="97"/>
      <c r="F24" s="97"/>
      <c r="G24" s="97"/>
      <c r="H24" s="97"/>
      <c r="I24" s="97"/>
      <c r="J24" s="97"/>
      <c r="K24" s="97"/>
      <c r="L24" s="97"/>
      <c r="M24" s="128"/>
      <c r="N24" s="18"/>
      <c r="O24" s="18"/>
      <c r="P24" s="18"/>
      <c r="Q24" s="18"/>
      <c r="R24" s="18"/>
      <c r="S24" s="18"/>
      <c r="T24" s="128"/>
      <c r="AA24" s="148"/>
    </row>
    <row r="25" spans="1:27" ht="18" customHeight="1">
      <c r="A25" s="147"/>
      <c r="B25" s="403" t="s">
        <v>337</v>
      </c>
      <c r="C25" s="403"/>
      <c r="D25" s="403"/>
      <c r="E25" s="403"/>
      <c r="F25" s="403"/>
      <c r="G25" s="403"/>
      <c r="H25" s="403"/>
      <c r="I25" s="403"/>
      <c r="J25" s="403"/>
      <c r="K25" s="403"/>
      <c r="L25" s="403"/>
      <c r="M25" s="403"/>
      <c r="N25" s="403"/>
      <c r="O25" s="403"/>
      <c r="P25" s="403"/>
      <c r="Q25" s="403"/>
      <c r="R25" s="403"/>
      <c r="S25" s="403"/>
      <c r="T25" s="403"/>
      <c r="U25" s="403"/>
      <c r="V25" s="403"/>
      <c r="W25" s="403"/>
      <c r="X25" s="403"/>
      <c r="Y25" s="403"/>
      <c r="Z25" s="403"/>
      <c r="AA25" s="148"/>
    </row>
    <row r="26" spans="1:27" ht="18" customHeight="1">
      <c r="A26" s="147"/>
      <c r="B26" s="403"/>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148"/>
    </row>
    <row r="27" spans="1:27" ht="18" customHeight="1">
      <c r="A27" s="147"/>
      <c r="B27" s="403"/>
      <c r="C27" s="403"/>
      <c r="D27" s="403"/>
      <c r="E27" s="403"/>
      <c r="F27" s="403"/>
      <c r="G27" s="403"/>
      <c r="H27" s="403"/>
      <c r="I27" s="403"/>
      <c r="J27" s="403"/>
      <c r="K27" s="403"/>
      <c r="L27" s="403"/>
      <c r="M27" s="403"/>
      <c r="N27" s="403"/>
      <c r="O27" s="403"/>
      <c r="P27" s="403"/>
      <c r="Q27" s="403"/>
      <c r="R27" s="403"/>
      <c r="S27" s="403"/>
      <c r="T27" s="403"/>
      <c r="U27" s="403"/>
      <c r="V27" s="403"/>
      <c r="W27" s="403"/>
      <c r="X27" s="403"/>
      <c r="Y27" s="403"/>
      <c r="Z27" s="403"/>
      <c r="AA27" s="148"/>
    </row>
    <row r="28" spans="1:27" ht="18" customHeight="1">
      <c r="A28" s="147"/>
      <c r="B28" s="403"/>
      <c r="C28" s="403"/>
      <c r="D28" s="403"/>
      <c r="E28" s="403"/>
      <c r="F28" s="403"/>
      <c r="G28" s="403"/>
      <c r="H28" s="403"/>
      <c r="I28" s="403"/>
      <c r="J28" s="403"/>
      <c r="K28" s="403"/>
      <c r="L28" s="403"/>
      <c r="M28" s="403"/>
      <c r="N28" s="403"/>
      <c r="O28" s="403"/>
      <c r="P28" s="403"/>
      <c r="Q28" s="403"/>
      <c r="R28" s="403"/>
      <c r="S28" s="403"/>
      <c r="T28" s="403"/>
      <c r="U28" s="403"/>
      <c r="V28" s="403"/>
      <c r="W28" s="403"/>
      <c r="X28" s="403"/>
      <c r="Y28" s="403"/>
      <c r="Z28" s="403"/>
      <c r="AA28" s="148"/>
    </row>
    <row r="29" spans="1:27" ht="18" customHeight="1">
      <c r="A29" s="147"/>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48"/>
    </row>
    <row r="30" spans="1:27" ht="18" customHeight="1">
      <c r="A30" s="147"/>
      <c r="B30" s="392" t="str">
        <f>IF(GENGO="","",GENGO)</f>
        <v>令和</v>
      </c>
      <c r="C30" s="392"/>
      <c r="D30" s="89"/>
      <c r="E30" s="128" t="s">
        <v>142</v>
      </c>
      <c r="F30" s="89"/>
      <c r="G30" s="128" t="s">
        <v>129</v>
      </c>
      <c r="H30" s="89"/>
      <c r="I30" s="128" t="s">
        <v>128</v>
      </c>
      <c r="AA30" s="148"/>
    </row>
    <row r="31" spans="1:27" ht="18" customHeight="1">
      <c r="A31" s="147"/>
      <c r="B31" s="128"/>
      <c r="C31" s="128"/>
      <c r="D31" s="24"/>
      <c r="E31" s="24"/>
      <c r="F31" s="128"/>
      <c r="G31" s="24"/>
      <c r="H31" s="24"/>
      <c r="I31" s="128"/>
      <c r="J31" s="24"/>
      <c r="K31" s="24"/>
      <c r="L31" s="128"/>
      <c r="AA31" s="148"/>
    </row>
    <row r="32" spans="1:27" ht="18" customHeight="1">
      <c r="A32" s="147"/>
      <c r="B32" s="128"/>
      <c r="C32" s="128"/>
      <c r="D32" s="128"/>
      <c r="E32" s="128"/>
      <c r="F32" s="128"/>
      <c r="G32" s="128"/>
      <c r="H32" s="128"/>
      <c r="I32" s="128"/>
      <c r="M32" s="401" t="s">
        <v>150</v>
      </c>
      <c r="N32" s="401"/>
      <c r="O32" s="405" t="str">
        <f>IF(HACCHUSHA_JUSHO="","",HACCHUSHA_JUSHO)</f>
        <v>静岡県伊豆市小立野38-2</v>
      </c>
      <c r="P32" s="405"/>
      <c r="Q32" s="405"/>
      <c r="R32" s="405"/>
      <c r="S32" s="405"/>
      <c r="T32" s="405"/>
      <c r="U32" s="405"/>
      <c r="V32" s="405"/>
      <c r="W32" s="405"/>
      <c r="X32" s="405"/>
      <c r="Y32" s="405"/>
      <c r="AA32" s="148"/>
    </row>
    <row r="33" spans="1:27" ht="18" customHeight="1">
      <c r="A33" s="147"/>
      <c r="B33" s="80"/>
      <c r="C33" s="80"/>
      <c r="D33" s="80"/>
      <c r="E33" s="80"/>
      <c r="F33" s="80"/>
      <c r="G33" s="80"/>
      <c r="H33" s="80"/>
      <c r="I33" s="80"/>
      <c r="J33" s="393" t="s">
        <v>155</v>
      </c>
      <c r="K33" s="393"/>
      <c r="L33" s="393"/>
      <c r="M33" s="404"/>
      <c r="N33" s="404"/>
      <c r="O33" s="405"/>
      <c r="P33" s="405"/>
      <c r="Q33" s="405"/>
      <c r="R33" s="405"/>
      <c r="S33" s="405"/>
      <c r="T33" s="405"/>
      <c r="U33" s="405"/>
      <c r="V33" s="405"/>
      <c r="W33" s="405"/>
      <c r="X33" s="405"/>
      <c r="Y33" s="405"/>
      <c r="AA33" s="148"/>
    </row>
    <row r="34" spans="1:27" ht="18" customHeight="1">
      <c r="A34" s="147"/>
      <c r="B34" s="80"/>
      <c r="C34" s="80"/>
      <c r="D34" s="80"/>
      <c r="E34" s="80"/>
      <c r="F34" s="80"/>
      <c r="G34" s="80"/>
      <c r="H34" s="80"/>
      <c r="I34" s="80"/>
      <c r="J34" s="393"/>
      <c r="K34" s="393"/>
      <c r="L34" s="393"/>
      <c r="M34" s="401" t="s">
        <v>152</v>
      </c>
      <c r="N34" s="401"/>
      <c r="O34" s="397" t="str">
        <f>IF(HACCHUSHA_YAKUSHOKU="","",HACCHUSHA_YAKUSHOKU)</f>
        <v/>
      </c>
      <c r="P34" s="397"/>
      <c r="Q34" s="397"/>
      <c r="R34" s="397"/>
      <c r="S34" s="398" t="str">
        <f>IF(HACCHUSHA_NAME="","",HACCHUSHA_NAME)</f>
        <v/>
      </c>
      <c r="T34" s="398"/>
      <c r="U34" s="398"/>
      <c r="V34" s="398"/>
      <c r="W34" s="398"/>
      <c r="X34" s="398"/>
      <c r="Y34" s="406" t="s">
        <v>205</v>
      </c>
      <c r="AA34" s="148"/>
    </row>
    <row r="35" spans="1:27" ht="9" customHeight="1">
      <c r="A35" s="147"/>
      <c r="B35" s="80"/>
      <c r="C35" s="80"/>
      <c r="D35" s="80"/>
      <c r="E35" s="80"/>
      <c r="F35" s="80"/>
      <c r="G35" s="80"/>
      <c r="H35" s="80"/>
      <c r="I35" s="80"/>
      <c r="J35" s="80"/>
      <c r="K35" s="80"/>
      <c r="L35" s="97"/>
      <c r="M35" s="404"/>
      <c r="N35" s="404"/>
      <c r="O35" s="397"/>
      <c r="P35" s="397"/>
      <c r="Q35" s="397"/>
      <c r="R35" s="397"/>
      <c r="S35" s="398"/>
      <c r="T35" s="398"/>
      <c r="U35" s="398"/>
      <c r="V35" s="398"/>
      <c r="W35" s="398"/>
      <c r="X35" s="398"/>
      <c r="Y35" s="406"/>
      <c r="AA35" s="148"/>
    </row>
    <row r="36" spans="1:27" ht="9" customHeight="1">
      <c r="A36" s="147"/>
      <c r="B36" s="80"/>
      <c r="C36" s="80"/>
      <c r="D36" s="80"/>
      <c r="E36" s="80"/>
      <c r="F36" s="80"/>
      <c r="G36" s="80"/>
      <c r="H36" s="80"/>
      <c r="I36" s="80"/>
      <c r="J36" s="80"/>
      <c r="K36" s="80"/>
      <c r="AA36" s="148"/>
    </row>
    <row r="37" spans="1:27" ht="18" customHeight="1">
      <c r="A37" s="147"/>
      <c r="B37" s="80"/>
      <c r="C37" s="80"/>
      <c r="D37" s="80"/>
      <c r="M37" s="393" t="s">
        <v>150</v>
      </c>
      <c r="N37" s="393"/>
      <c r="O37" s="392"/>
      <c r="P37" s="392"/>
      <c r="Q37" s="392"/>
      <c r="R37" s="392"/>
      <c r="S37" s="392"/>
      <c r="T37" s="392"/>
      <c r="U37" s="392"/>
      <c r="V37" s="392"/>
      <c r="W37" s="392"/>
      <c r="X37" s="392"/>
      <c r="Y37" s="80"/>
      <c r="Z37" s="80"/>
      <c r="AA37" s="148"/>
    </row>
    <row r="38" spans="1:27" ht="18" customHeight="1">
      <c r="A38" s="147"/>
      <c r="B38" s="80"/>
      <c r="C38" s="80"/>
      <c r="D38" s="80"/>
      <c r="J38" s="393" t="s">
        <v>365</v>
      </c>
      <c r="K38" s="393"/>
      <c r="L38" s="393"/>
      <c r="M38" s="393" t="s">
        <v>151</v>
      </c>
      <c r="N38" s="393"/>
      <c r="O38" s="392"/>
      <c r="P38" s="392"/>
      <c r="Q38" s="392"/>
      <c r="R38" s="392"/>
      <c r="S38" s="392"/>
      <c r="T38" s="392"/>
      <c r="U38" s="392"/>
      <c r="V38" s="392"/>
      <c r="W38" s="392"/>
      <c r="X38" s="392"/>
      <c r="Y38" s="80"/>
      <c r="Z38" s="80"/>
      <c r="AA38" s="148"/>
    </row>
    <row r="39" spans="1:27" ht="18" customHeight="1">
      <c r="A39" s="147"/>
      <c r="B39" s="80"/>
      <c r="C39" s="80"/>
      <c r="D39" s="80"/>
      <c r="M39" s="393" t="s">
        <v>152</v>
      </c>
      <c r="N39" s="393"/>
      <c r="O39" s="392"/>
      <c r="P39" s="392"/>
      <c r="Q39" s="392"/>
      <c r="R39" s="392"/>
      <c r="S39" s="392"/>
      <c r="T39" s="392"/>
      <c r="U39" s="392"/>
      <c r="V39" s="392"/>
      <c r="W39" s="392"/>
      <c r="X39" s="392"/>
      <c r="Y39" s="112" t="s">
        <v>222</v>
      </c>
      <c r="Z39" s="80"/>
      <c r="AA39" s="148"/>
    </row>
    <row r="40" spans="1:27" ht="18" customHeight="1">
      <c r="A40" s="147"/>
      <c r="B40" s="128"/>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80"/>
      <c r="AA40" s="148"/>
    </row>
    <row r="41" spans="1:27" ht="18" customHeight="1">
      <c r="A41" s="147"/>
      <c r="B41" s="80"/>
      <c r="C41" s="152"/>
      <c r="D41" s="129"/>
      <c r="E41" s="129"/>
      <c r="F41" s="129"/>
      <c r="G41" s="129"/>
      <c r="H41" s="129"/>
      <c r="I41" s="129"/>
      <c r="J41" s="129"/>
      <c r="K41" s="129"/>
      <c r="L41" s="129"/>
      <c r="M41" s="129"/>
      <c r="N41" s="129"/>
      <c r="O41" s="129"/>
      <c r="P41" s="74"/>
      <c r="Q41" s="74"/>
      <c r="R41" s="74"/>
      <c r="S41" s="74"/>
      <c r="T41" s="74"/>
      <c r="U41" s="74"/>
      <c r="V41" s="74"/>
      <c r="W41" s="74"/>
      <c r="X41" s="74"/>
      <c r="Y41" s="74"/>
      <c r="AA41" s="148"/>
    </row>
    <row r="42" spans="1:27" ht="18" customHeight="1">
      <c r="A42" s="147"/>
      <c r="B42" s="80"/>
      <c r="C42" s="80"/>
      <c r="D42" s="80"/>
      <c r="E42" s="80"/>
      <c r="F42" s="80"/>
      <c r="G42" s="80"/>
      <c r="H42" s="80"/>
      <c r="I42" s="80"/>
      <c r="J42" s="80"/>
      <c r="K42" s="80"/>
      <c r="L42" s="97"/>
      <c r="M42" s="97"/>
      <c r="N42" s="97"/>
      <c r="O42" s="128"/>
      <c r="P42" s="128"/>
      <c r="Q42" s="128"/>
      <c r="R42" s="128"/>
      <c r="S42" s="128"/>
      <c r="T42" s="128"/>
      <c r="U42" s="128"/>
      <c r="V42" s="128"/>
      <c r="W42" s="128"/>
      <c r="X42" s="128"/>
      <c r="Y42" s="128"/>
      <c r="Z42" s="80"/>
      <c r="AA42" s="148"/>
    </row>
    <row r="43" spans="1:27" ht="18" customHeight="1">
      <c r="A43" s="147"/>
      <c r="B43" s="374" t="s">
        <v>366</v>
      </c>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148"/>
    </row>
    <row r="44" spans="1:27" ht="18" customHeight="1">
      <c r="A44" s="147"/>
      <c r="B44" s="374"/>
      <c r="C44" s="374"/>
      <c r="D44" s="374"/>
      <c r="E44" s="374"/>
      <c r="F44" s="374"/>
      <c r="G44" s="374"/>
      <c r="H44" s="374"/>
      <c r="I44" s="374"/>
      <c r="J44" s="374"/>
      <c r="K44" s="374"/>
      <c r="L44" s="374"/>
      <c r="M44" s="374"/>
      <c r="N44" s="374"/>
      <c r="O44" s="374"/>
      <c r="P44" s="374"/>
      <c r="Q44" s="374"/>
      <c r="R44" s="374"/>
      <c r="S44" s="374"/>
      <c r="T44" s="374"/>
      <c r="U44" s="374"/>
      <c r="V44" s="374"/>
      <c r="W44" s="374"/>
      <c r="X44" s="374"/>
      <c r="Y44" s="374"/>
      <c r="Z44" s="374"/>
      <c r="AA44" s="148"/>
    </row>
    <row r="45" spans="1:27" ht="18" customHeight="1">
      <c r="A45" s="109"/>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10"/>
    </row>
  </sheetData>
  <mergeCells count="50">
    <mergeCell ref="I17:M17"/>
    <mergeCell ref="G3:U4"/>
    <mergeCell ref="C18:F18"/>
    <mergeCell ref="I12:P13"/>
    <mergeCell ref="C16:F16"/>
    <mergeCell ref="J18:L18"/>
    <mergeCell ref="I16:M16"/>
    <mergeCell ref="H18:I18"/>
    <mergeCell ref="X2:Z5"/>
    <mergeCell ref="H12:H13"/>
    <mergeCell ref="C14:O14"/>
    <mergeCell ref="H11:I11"/>
    <mergeCell ref="C15:G15"/>
    <mergeCell ref="H10:I10"/>
    <mergeCell ref="C7:F7"/>
    <mergeCell ref="C9:F9"/>
    <mergeCell ref="C10:F10"/>
    <mergeCell ref="H7:Z8"/>
    <mergeCell ref="Q14:U14"/>
    <mergeCell ref="H9:Z9"/>
    <mergeCell ref="J10:Q10"/>
    <mergeCell ref="J11:Q11"/>
    <mergeCell ref="B43:Z44"/>
    <mergeCell ref="B25:Z28"/>
    <mergeCell ref="B30:C30"/>
    <mergeCell ref="M32:N33"/>
    <mergeCell ref="O32:Y33"/>
    <mergeCell ref="Y34:Y35"/>
    <mergeCell ref="M34:N35"/>
    <mergeCell ref="M39:N39"/>
    <mergeCell ref="O39:X39"/>
    <mergeCell ref="J38:L38"/>
    <mergeCell ref="M38:N38"/>
    <mergeCell ref="O38:X38"/>
    <mergeCell ref="B12:B13"/>
    <mergeCell ref="C12:F13"/>
    <mergeCell ref="Q12:Q13"/>
    <mergeCell ref="V20:X20"/>
    <mergeCell ref="O37:X37"/>
    <mergeCell ref="J33:L34"/>
    <mergeCell ref="O34:R35"/>
    <mergeCell ref="S34:X35"/>
    <mergeCell ref="M37:N37"/>
    <mergeCell ref="C21:F21"/>
    <mergeCell ref="H21:N22"/>
    <mergeCell ref="C19:F19"/>
    <mergeCell ref="I19:M19"/>
    <mergeCell ref="C22:F22"/>
    <mergeCell ref="H20:T20"/>
    <mergeCell ref="C17:F17"/>
  </mergeCells>
  <phoneticPr fontId="3"/>
  <printOptions horizontalCentered="1" verticalCentered="1"/>
  <pageMargins left="0.78740157480314965" right="0.78740157480314965" top="0.78740157480314965" bottom="0.78740157480314965" header="0.59055118110236227" footer="0.59055118110236227"/>
  <pageSetup paperSize="9" orientation="portrait" r:id="rId1"/>
  <headerFooter alignWithMargins="0">
    <oddHeader>&amp;L様式第 ４ 号</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5"/>
  <sheetViews>
    <sheetView view="pageBreakPreview" zoomScaleNormal="100" workbookViewId="0"/>
  </sheetViews>
  <sheetFormatPr defaultColWidth="3.125" defaultRowHeight="18" customHeight="1"/>
  <cols>
    <col min="1" max="16384" width="3.125" style="111"/>
  </cols>
  <sheetData>
    <row r="1" spans="1:39" ht="18" customHeight="1">
      <c r="A1" s="141"/>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3"/>
    </row>
    <row r="2" spans="1:39" ht="18" customHeight="1">
      <c r="A2" s="144"/>
      <c r="B2" s="128"/>
      <c r="C2" s="128"/>
      <c r="D2" s="128"/>
      <c r="E2" s="128"/>
      <c r="F2" s="128"/>
      <c r="G2" s="128"/>
      <c r="H2" s="128"/>
      <c r="I2" s="128"/>
      <c r="J2" s="128"/>
      <c r="K2" s="128"/>
      <c r="L2" s="128"/>
      <c r="M2" s="128"/>
      <c r="N2" s="128"/>
      <c r="O2" s="128"/>
      <c r="P2" s="128"/>
      <c r="Q2" s="128"/>
      <c r="R2" s="128"/>
      <c r="S2" s="128"/>
      <c r="T2" s="128"/>
      <c r="U2" s="128"/>
      <c r="V2" s="128"/>
      <c r="W2" s="80"/>
      <c r="X2" s="407" t="s">
        <v>172</v>
      </c>
      <c r="Y2" s="408"/>
      <c r="Z2" s="409"/>
      <c r="AA2" s="145"/>
    </row>
    <row r="3" spans="1:39" ht="18" customHeight="1">
      <c r="A3" s="144"/>
      <c r="B3" s="128"/>
      <c r="C3" s="128"/>
      <c r="D3" s="128"/>
      <c r="E3" s="128"/>
      <c r="F3" s="128"/>
      <c r="G3" s="387" t="s">
        <v>223</v>
      </c>
      <c r="H3" s="387"/>
      <c r="I3" s="387"/>
      <c r="J3" s="387"/>
      <c r="K3" s="387"/>
      <c r="L3" s="387"/>
      <c r="M3" s="387"/>
      <c r="N3" s="387"/>
      <c r="O3" s="387"/>
      <c r="P3" s="387"/>
      <c r="Q3" s="387"/>
      <c r="R3" s="387"/>
      <c r="S3" s="387"/>
      <c r="T3" s="387"/>
      <c r="U3" s="387"/>
      <c r="V3" s="128"/>
      <c r="W3" s="146"/>
      <c r="X3" s="410"/>
      <c r="Y3" s="411"/>
      <c r="Z3" s="412"/>
      <c r="AA3" s="145"/>
    </row>
    <row r="4" spans="1:39" ht="18" customHeight="1">
      <c r="A4" s="144"/>
      <c r="B4" s="128"/>
      <c r="C4" s="128"/>
      <c r="D4" s="128"/>
      <c r="E4" s="128"/>
      <c r="F4" s="128"/>
      <c r="G4" s="387"/>
      <c r="H4" s="387"/>
      <c r="I4" s="387"/>
      <c r="J4" s="387"/>
      <c r="K4" s="387"/>
      <c r="L4" s="387"/>
      <c r="M4" s="387"/>
      <c r="N4" s="387"/>
      <c r="O4" s="387"/>
      <c r="P4" s="387"/>
      <c r="Q4" s="387"/>
      <c r="R4" s="387"/>
      <c r="S4" s="387"/>
      <c r="T4" s="387"/>
      <c r="U4" s="387"/>
      <c r="V4" s="128"/>
      <c r="W4" s="146"/>
      <c r="X4" s="410"/>
      <c r="Y4" s="411"/>
      <c r="Z4" s="412"/>
      <c r="AA4" s="145"/>
    </row>
    <row r="5" spans="1:39" ht="18" customHeight="1">
      <c r="A5" s="144"/>
      <c r="B5" s="128"/>
      <c r="C5" s="128"/>
      <c r="D5" s="128"/>
      <c r="E5" s="128"/>
      <c r="F5" s="128"/>
      <c r="G5" s="128"/>
      <c r="H5" s="128"/>
      <c r="I5" s="128"/>
      <c r="J5" s="128"/>
      <c r="K5" s="128"/>
      <c r="L5" s="128"/>
      <c r="M5" s="128"/>
      <c r="N5" s="128"/>
      <c r="O5" s="128"/>
      <c r="P5" s="128"/>
      <c r="Q5" s="128"/>
      <c r="R5" s="128"/>
      <c r="S5" s="128"/>
      <c r="T5" s="128"/>
      <c r="U5" s="128"/>
      <c r="V5" s="128"/>
      <c r="W5" s="146"/>
      <c r="X5" s="413"/>
      <c r="Y5" s="414"/>
      <c r="Z5" s="415"/>
      <c r="AA5" s="145"/>
    </row>
    <row r="6" spans="1:39" ht="18" customHeight="1">
      <c r="A6" s="144"/>
      <c r="B6" s="128"/>
      <c r="C6" s="128"/>
      <c r="D6" s="128"/>
      <c r="E6" s="128"/>
      <c r="F6" s="128"/>
      <c r="G6" s="128"/>
      <c r="H6" s="128"/>
      <c r="I6" s="128"/>
      <c r="J6" s="128"/>
      <c r="K6" s="128"/>
      <c r="L6" s="128"/>
      <c r="M6" s="128"/>
      <c r="N6" s="128"/>
      <c r="O6" s="128"/>
      <c r="P6" s="128"/>
      <c r="Q6" s="128"/>
      <c r="R6" s="128"/>
      <c r="S6" s="128"/>
      <c r="T6" s="128"/>
      <c r="U6" s="128"/>
      <c r="V6" s="128"/>
      <c r="W6" s="146"/>
      <c r="X6" s="146"/>
      <c r="Y6" s="146"/>
      <c r="Z6" s="146"/>
      <c r="AA6" s="145"/>
    </row>
    <row r="7" spans="1:39" ht="18" customHeight="1">
      <c r="A7" s="147"/>
      <c r="B7" s="128">
        <v>1</v>
      </c>
      <c r="C7" s="393" t="s">
        <v>146</v>
      </c>
      <c r="D7" s="393"/>
      <c r="E7" s="393"/>
      <c r="F7" s="393"/>
      <c r="G7" s="80"/>
      <c r="H7" s="428" t="str">
        <f>IF(KENMEI="","",KENMEI)</f>
        <v/>
      </c>
      <c r="I7" s="428"/>
      <c r="J7" s="428"/>
      <c r="K7" s="428"/>
      <c r="L7" s="428"/>
      <c r="M7" s="428"/>
      <c r="N7" s="428"/>
      <c r="O7" s="428"/>
      <c r="P7" s="428"/>
      <c r="Q7" s="428"/>
      <c r="R7" s="428"/>
      <c r="S7" s="428"/>
      <c r="T7" s="428"/>
      <c r="U7" s="428"/>
      <c r="V7" s="428"/>
      <c r="W7" s="428"/>
      <c r="X7" s="428"/>
      <c r="Y7" s="428"/>
      <c r="Z7" s="428"/>
      <c r="AA7" s="148"/>
    </row>
    <row r="8" spans="1:39" ht="18" customHeight="1">
      <c r="A8" s="147"/>
      <c r="B8" s="80"/>
      <c r="C8" s="80"/>
      <c r="D8" s="80"/>
      <c r="E8" s="80"/>
      <c r="F8" s="80"/>
      <c r="G8" s="80"/>
      <c r="H8" s="428"/>
      <c r="I8" s="428"/>
      <c r="J8" s="428"/>
      <c r="K8" s="428"/>
      <c r="L8" s="428"/>
      <c r="M8" s="428"/>
      <c r="N8" s="428"/>
      <c r="O8" s="428"/>
      <c r="P8" s="428"/>
      <c r="Q8" s="428"/>
      <c r="R8" s="428"/>
      <c r="S8" s="428"/>
      <c r="T8" s="428"/>
      <c r="U8" s="428"/>
      <c r="V8" s="428"/>
      <c r="W8" s="428"/>
      <c r="X8" s="428"/>
      <c r="Y8" s="428"/>
      <c r="Z8" s="428"/>
      <c r="AA8" s="148"/>
    </row>
    <row r="9" spans="1:39" ht="18" customHeight="1">
      <c r="A9" s="147"/>
      <c r="B9" s="128">
        <v>2</v>
      </c>
      <c r="C9" s="393" t="s">
        <v>160</v>
      </c>
      <c r="D9" s="393"/>
      <c r="E9" s="393"/>
      <c r="F9" s="393"/>
      <c r="G9" s="80"/>
      <c r="H9" s="422" t="str">
        <f>IF(BASHO="","",BASHO)</f>
        <v/>
      </c>
      <c r="I9" s="422"/>
      <c r="J9" s="422"/>
      <c r="K9" s="422"/>
      <c r="L9" s="422"/>
      <c r="M9" s="422"/>
      <c r="N9" s="422"/>
      <c r="O9" s="422"/>
      <c r="P9" s="422"/>
      <c r="Q9" s="422"/>
      <c r="R9" s="422"/>
      <c r="S9" s="422"/>
      <c r="T9" s="422"/>
      <c r="U9" s="422"/>
      <c r="V9" s="422"/>
      <c r="W9" s="422"/>
      <c r="X9" s="422"/>
      <c r="Y9" s="422"/>
      <c r="Z9" s="422"/>
      <c r="AA9" s="148"/>
    </row>
    <row r="10" spans="1:39" ht="18" customHeight="1">
      <c r="A10" s="147"/>
      <c r="B10" s="128">
        <v>3</v>
      </c>
      <c r="C10" s="393" t="s">
        <v>174</v>
      </c>
      <c r="D10" s="393"/>
      <c r="E10" s="393"/>
      <c r="F10" s="393"/>
      <c r="G10" s="80"/>
      <c r="H10" s="401" t="s">
        <v>175</v>
      </c>
      <c r="I10" s="401"/>
      <c r="J10" s="401" t="s">
        <v>404</v>
      </c>
      <c r="K10" s="401"/>
      <c r="L10" s="401"/>
      <c r="M10" s="401"/>
      <c r="N10" s="401"/>
      <c r="O10" s="401"/>
      <c r="P10" s="401"/>
      <c r="Q10" s="401"/>
      <c r="U10" s="149"/>
      <c r="V10" s="149"/>
      <c r="W10" s="149"/>
      <c r="X10" s="149"/>
      <c r="Y10" s="149"/>
      <c r="Z10" s="149"/>
      <c r="AA10" s="148"/>
    </row>
    <row r="11" spans="1:39" ht="18" customHeight="1">
      <c r="A11" s="147"/>
      <c r="G11" s="80"/>
      <c r="H11" s="401" t="s">
        <v>186</v>
      </c>
      <c r="I11" s="401"/>
      <c r="J11" s="429" t="str">
        <f>IF(KANSEI_DATE="","",KANSEI_DATE)</f>
        <v/>
      </c>
      <c r="K11" s="429"/>
      <c r="L11" s="429"/>
      <c r="M11" s="429"/>
      <c r="N11" s="429"/>
      <c r="O11" s="429"/>
      <c r="P11" s="429"/>
      <c r="Q11" s="429"/>
      <c r="U11" s="80"/>
      <c r="V11" s="80"/>
      <c r="W11" s="80"/>
      <c r="X11" s="80"/>
      <c r="Y11" s="80"/>
      <c r="Z11" s="80"/>
      <c r="AA11" s="148"/>
      <c r="AJ11" s="80"/>
      <c r="AK11" s="80"/>
      <c r="AL11" s="80"/>
      <c r="AM11" s="80"/>
    </row>
    <row r="12" spans="1:39" ht="18" customHeight="1">
      <c r="A12" s="147"/>
      <c r="B12" s="392">
        <v>4</v>
      </c>
      <c r="C12" s="393" t="s">
        <v>187</v>
      </c>
      <c r="D12" s="393"/>
      <c r="E12" s="393"/>
      <c r="F12" s="393"/>
      <c r="G12" s="80"/>
      <c r="H12" s="416" t="s">
        <v>211</v>
      </c>
      <c r="I12" s="424" t="str">
        <f>IF(KEIYAKU_MONEY="","",KEIYAKU_MONEY)</f>
        <v/>
      </c>
      <c r="J12" s="424"/>
      <c r="K12" s="424"/>
      <c r="L12" s="424"/>
      <c r="M12" s="424"/>
      <c r="N12" s="424"/>
      <c r="O12" s="424"/>
      <c r="P12" s="424"/>
      <c r="Q12" s="394" t="s">
        <v>212</v>
      </c>
      <c r="U12" s="80"/>
      <c r="V12" s="128"/>
      <c r="W12" s="80"/>
      <c r="X12" s="80"/>
      <c r="Y12" s="80"/>
      <c r="Z12" s="80"/>
      <c r="AA12" s="148"/>
    </row>
    <row r="13" spans="1:39" ht="18" customHeight="1">
      <c r="A13" s="147"/>
      <c r="B13" s="392"/>
      <c r="C13" s="393"/>
      <c r="D13" s="393"/>
      <c r="E13" s="393"/>
      <c r="F13" s="393"/>
      <c r="H13" s="417"/>
      <c r="I13" s="425"/>
      <c r="J13" s="425"/>
      <c r="K13" s="425"/>
      <c r="L13" s="425"/>
      <c r="M13" s="425"/>
      <c r="N13" s="425"/>
      <c r="O13" s="425"/>
      <c r="P13" s="425"/>
      <c r="Q13" s="395"/>
      <c r="U13" s="128"/>
      <c r="V13" s="128"/>
      <c r="AA13" s="148"/>
    </row>
    <row r="14" spans="1:39" ht="18" customHeight="1">
      <c r="A14" s="147"/>
      <c r="B14" s="98"/>
      <c r="C14" s="418" t="s">
        <v>189</v>
      </c>
      <c r="D14" s="418"/>
      <c r="E14" s="418"/>
      <c r="F14" s="418"/>
      <c r="G14" s="418"/>
      <c r="H14" s="418"/>
      <c r="I14" s="418"/>
      <c r="J14" s="418"/>
      <c r="K14" s="418"/>
      <c r="L14" s="418"/>
      <c r="M14" s="418"/>
      <c r="N14" s="418"/>
      <c r="O14" s="418"/>
      <c r="P14" s="150" t="s">
        <v>213</v>
      </c>
      <c r="Q14" s="421" t="e">
        <f>IF(ISBLANK(I12),"",ROUNDDOWN(I12*ZEIRITSU/(100+ZEIRITSU),0))</f>
        <v>#VALUE!</v>
      </c>
      <c r="R14" s="421"/>
      <c r="S14" s="421"/>
      <c r="T14" s="421"/>
      <c r="U14" s="421"/>
      <c r="V14" s="150" t="s">
        <v>214</v>
      </c>
      <c r="Z14" s="98"/>
      <c r="AA14" s="148"/>
    </row>
    <row r="15" spans="1:39" ht="18" customHeight="1">
      <c r="A15" s="147"/>
      <c r="B15" s="128">
        <v>5</v>
      </c>
      <c r="C15" s="393" t="s">
        <v>465</v>
      </c>
      <c r="D15" s="419"/>
      <c r="E15" s="419"/>
      <c r="F15" s="419"/>
      <c r="G15" s="419"/>
      <c r="I15" s="80"/>
      <c r="J15" s="80"/>
      <c r="K15" s="80"/>
      <c r="L15" s="80"/>
      <c r="M15" s="80"/>
      <c r="N15" s="80"/>
      <c r="S15" s="80"/>
      <c r="T15" s="80"/>
      <c r="U15" s="80"/>
      <c r="V15" s="80"/>
      <c r="W15" s="80"/>
      <c r="X15" s="80"/>
      <c r="Y15" s="80"/>
      <c r="Z15" s="80"/>
      <c r="AA15" s="148"/>
    </row>
    <row r="16" spans="1:39" ht="18" customHeight="1">
      <c r="A16" s="147"/>
      <c r="B16" s="80"/>
      <c r="C16" s="393" t="s">
        <v>191</v>
      </c>
      <c r="D16" s="393"/>
      <c r="E16" s="393"/>
      <c r="F16" s="393"/>
      <c r="H16" s="150" t="s">
        <v>215</v>
      </c>
      <c r="I16" s="400" t="str">
        <f>IF(MAEBARAI_MONEY="","",MAEBARAI_MONEY)</f>
        <v/>
      </c>
      <c r="J16" s="400"/>
      <c r="K16" s="400"/>
      <c r="L16" s="400"/>
      <c r="M16" s="400"/>
      <c r="N16" s="150" t="s">
        <v>216</v>
      </c>
      <c r="O16" s="338"/>
      <c r="Q16" s="80"/>
      <c r="R16" s="80"/>
      <c r="AA16" s="148"/>
    </row>
    <row r="17" spans="1:27" ht="18" customHeight="1">
      <c r="A17" s="147"/>
      <c r="B17" s="80"/>
      <c r="C17" s="402" t="s">
        <v>876</v>
      </c>
      <c r="D17" s="402"/>
      <c r="E17" s="402"/>
      <c r="F17" s="402"/>
      <c r="H17" s="150" t="s">
        <v>188</v>
      </c>
      <c r="I17" s="400" t="str">
        <f>IF(CHUKAN_MONEY="","",CHUKAN_MONEY)</f>
        <v/>
      </c>
      <c r="J17" s="400"/>
      <c r="K17" s="400"/>
      <c r="L17" s="400"/>
      <c r="M17" s="400"/>
      <c r="N17" s="150" t="s">
        <v>190</v>
      </c>
      <c r="O17" s="338"/>
      <c r="Q17" s="80"/>
      <c r="R17" s="80"/>
      <c r="AA17" s="148"/>
    </row>
    <row r="18" spans="1:27" ht="18" customHeight="1">
      <c r="A18" s="147"/>
      <c r="B18" s="80"/>
      <c r="C18" s="393" t="s">
        <v>192</v>
      </c>
      <c r="D18" s="393"/>
      <c r="E18" s="393"/>
      <c r="F18" s="393"/>
      <c r="H18" s="427" t="str">
        <f>IF(SHIHARAI_KAISU="","",SHIHARAI_KAISU)</f>
        <v/>
      </c>
      <c r="I18" s="427"/>
      <c r="J18" s="426" t="s">
        <v>193</v>
      </c>
      <c r="K18" s="426"/>
      <c r="L18" s="426"/>
      <c r="P18" s="80"/>
      <c r="Z18" s="80"/>
      <c r="AA18" s="148"/>
    </row>
    <row r="19" spans="1:27" ht="18" customHeight="1">
      <c r="A19" s="147"/>
      <c r="B19" s="128">
        <v>6</v>
      </c>
      <c r="C19" s="393" t="s">
        <v>194</v>
      </c>
      <c r="D19" s="393"/>
      <c r="E19" s="393"/>
      <c r="F19" s="393"/>
      <c r="G19" s="80"/>
      <c r="H19" s="151" t="s">
        <v>203</v>
      </c>
      <c r="I19" s="400" t="str">
        <f>IF(HOSHO_MONEY="","",HOSHO_MONEY)</f>
        <v/>
      </c>
      <c r="J19" s="400"/>
      <c r="K19" s="400"/>
      <c r="L19" s="400"/>
      <c r="M19" s="400"/>
      <c r="N19" s="151" t="s">
        <v>204</v>
      </c>
      <c r="AA19" s="148"/>
    </row>
    <row r="20" spans="1:27" ht="18" customHeight="1">
      <c r="A20" s="147"/>
      <c r="B20" s="128"/>
      <c r="C20" s="97"/>
      <c r="D20" s="97"/>
      <c r="E20" s="97"/>
      <c r="F20" s="97"/>
      <c r="G20" s="97"/>
      <c r="H20" s="401" t="str">
        <f>IF(JICHITAI_NAME="","",JICHITAI_NAME)&amp;"建設工事請負契約約款第4条第1項第"</f>
        <v>伊豆市建設工事請負契約約款第4条第1項第</v>
      </c>
      <c r="I20" s="401"/>
      <c r="J20" s="401"/>
      <c r="K20" s="401"/>
      <c r="L20" s="401"/>
      <c r="M20" s="401"/>
      <c r="N20" s="401"/>
      <c r="O20" s="401"/>
      <c r="P20" s="401"/>
      <c r="Q20" s="401"/>
      <c r="R20" s="401"/>
      <c r="S20" s="401"/>
      <c r="T20" s="401"/>
      <c r="U20" s="112"/>
      <c r="V20" s="396" t="s">
        <v>506</v>
      </c>
      <c r="W20" s="396"/>
      <c r="X20" s="396"/>
      <c r="AA20" s="148"/>
    </row>
    <row r="21" spans="1:27" ht="18" customHeight="1">
      <c r="A21" s="147"/>
      <c r="B21" s="128">
        <v>7</v>
      </c>
      <c r="C21" s="393" t="s">
        <v>445</v>
      </c>
      <c r="D21" s="393"/>
      <c r="E21" s="393"/>
      <c r="F21" s="393"/>
      <c r="G21" s="129"/>
      <c r="H21" s="399"/>
      <c r="I21" s="399"/>
      <c r="J21" s="399"/>
      <c r="K21" s="399"/>
      <c r="L21" s="399"/>
      <c r="M21" s="399"/>
      <c r="N21" s="399"/>
      <c r="O21" s="129"/>
      <c r="P21" s="129"/>
      <c r="Q21" s="129"/>
      <c r="R21" s="129"/>
      <c r="S21" s="129"/>
      <c r="T21" s="129"/>
      <c r="U21" s="129"/>
      <c r="V21" s="129"/>
      <c r="W21" s="129"/>
      <c r="X21" s="129"/>
      <c r="Y21" s="129"/>
      <c r="Z21" s="80"/>
      <c r="AA21" s="148"/>
    </row>
    <row r="22" spans="1:27" ht="18" customHeight="1">
      <c r="A22" s="147"/>
      <c r="B22" s="80"/>
      <c r="C22" s="392" t="s">
        <v>446</v>
      </c>
      <c r="D22" s="392"/>
      <c r="E22" s="392"/>
      <c r="F22" s="392"/>
      <c r="G22" s="129"/>
      <c r="H22" s="129"/>
      <c r="I22" s="129"/>
      <c r="J22" s="129"/>
      <c r="K22" s="129"/>
      <c r="L22" s="128"/>
      <c r="M22" s="79"/>
      <c r="N22" s="79"/>
      <c r="O22" s="79"/>
      <c r="P22" s="79"/>
      <c r="Q22" s="79"/>
      <c r="R22" s="128"/>
      <c r="S22" s="80"/>
      <c r="T22" s="80"/>
      <c r="U22" s="80"/>
      <c r="V22" s="80"/>
      <c r="W22" s="80"/>
      <c r="X22" s="80"/>
      <c r="Y22" s="80"/>
      <c r="AA22" s="148"/>
    </row>
    <row r="23" spans="1:27" ht="18" customHeight="1">
      <c r="A23" s="147"/>
      <c r="B23" s="80"/>
      <c r="C23" s="152"/>
      <c r="D23" s="129"/>
      <c r="E23" s="129"/>
      <c r="F23" s="129"/>
      <c r="G23" s="129"/>
      <c r="H23" s="129"/>
      <c r="I23" s="129"/>
      <c r="J23" s="129"/>
      <c r="K23" s="128"/>
      <c r="L23" s="79"/>
      <c r="M23" s="79"/>
      <c r="N23" s="79"/>
      <c r="O23" s="79"/>
      <c r="P23" s="79"/>
      <c r="Q23" s="128"/>
      <c r="R23" s="80"/>
      <c r="S23" s="80"/>
      <c r="T23" s="80"/>
      <c r="U23" s="80"/>
      <c r="V23" s="80"/>
      <c r="W23" s="80"/>
      <c r="X23" s="80"/>
      <c r="Y23" s="80"/>
      <c r="AA23" s="148"/>
    </row>
    <row r="24" spans="1:27" ht="18" customHeight="1">
      <c r="A24" s="147"/>
      <c r="B24" s="403" t="s">
        <v>878</v>
      </c>
      <c r="C24" s="403"/>
      <c r="D24" s="403"/>
      <c r="E24" s="403"/>
      <c r="F24" s="403"/>
      <c r="G24" s="403"/>
      <c r="H24" s="403"/>
      <c r="I24" s="403"/>
      <c r="J24" s="403"/>
      <c r="K24" s="403"/>
      <c r="L24" s="403"/>
      <c r="M24" s="403"/>
      <c r="N24" s="403"/>
      <c r="O24" s="403"/>
      <c r="P24" s="403"/>
      <c r="Q24" s="403"/>
      <c r="R24" s="403"/>
      <c r="S24" s="403"/>
      <c r="T24" s="403"/>
      <c r="U24" s="403"/>
      <c r="V24" s="403"/>
      <c r="W24" s="403"/>
      <c r="X24" s="403"/>
      <c r="Y24" s="403"/>
      <c r="Z24" s="403"/>
      <c r="AA24" s="148"/>
    </row>
    <row r="25" spans="1:27" ht="18" customHeight="1">
      <c r="A25" s="147"/>
      <c r="B25" s="403"/>
      <c r="C25" s="403"/>
      <c r="D25" s="403"/>
      <c r="E25" s="403"/>
      <c r="F25" s="403"/>
      <c r="G25" s="403"/>
      <c r="H25" s="403"/>
      <c r="I25" s="403"/>
      <c r="J25" s="403"/>
      <c r="K25" s="403"/>
      <c r="L25" s="403"/>
      <c r="M25" s="403"/>
      <c r="N25" s="403"/>
      <c r="O25" s="403"/>
      <c r="P25" s="403"/>
      <c r="Q25" s="403"/>
      <c r="R25" s="403"/>
      <c r="S25" s="403"/>
      <c r="T25" s="403"/>
      <c r="U25" s="403"/>
      <c r="V25" s="403"/>
      <c r="W25" s="403"/>
      <c r="X25" s="403"/>
      <c r="Y25" s="403"/>
      <c r="Z25" s="403"/>
      <c r="AA25" s="148"/>
    </row>
    <row r="26" spans="1:27" ht="18" customHeight="1">
      <c r="A26" s="147"/>
      <c r="B26" s="403"/>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148"/>
    </row>
    <row r="27" spans="1:27" ht="18" customHeight="1">
      <c r="A27" s="147"/>
      <c r="B27" s="403"/>
      <c r="C27" s="403"/>
      <c r="D27" s="403"/>
      <c r="E27" s="403"/>
      <c r="F27" s="403"/>
      <c r="G27" s="403"/>
      <c r="H27" s="403"/>
      <c r="I27" s="403"/>
      <c r="J27" s="403"/>
      <c r="K27" s="403"/>
      <c r="L27" s="403"/>
      <c r="M27" s="403"/>
      <c r="N27" s="403"/>
      <c r="O27" s="403"/>
      <c r="P27" s="403"/>
      <c r="Q27" s="403"/>
      <c r="R27" s="403"/>
      <c r="S27" s="403"/>
      <c r="T27" s="403"/>
      <c r="U27" s="403"/>
      <c r="V27" s="403"/>
      <c r="W27" s="403"/>
      <c r="X27" s="403"/>
      <c r="Y27" s="403"/>
      <c r="Z27" s="403"/>
      <c r="AA27" s="148"/>
    </row>
    <row r="28" spans="1:27" ht="18" customHeight="1">
      <c r="A28" s="147"/>
      <c r="B28" s="403"/>
      <c r="C28" s="403"/>
      <c r="D28" s="403"/>
      <c r="E28" s="403"/>
      <c r="F28" s="403"/>
      <c r="G28" s="403"/>
      <c r="H28" s="403"/>
      <c r="I28" s="403"/>
      <c r="J28" s="403"/>
      <c r="K28" s="403"/>
      <c r="L28" s="403"/>
      <c r="M28" s="403"/>
      <c r="N28" s="403"/>
      <c r="O28" s="403"/>
      <c r="P28" s="403"/>
      <c r="Q28" s="403"/>
      <c r="R28" s="403"/>
      <c r="S28" s="403"/>
      <c r="T28" s="403"/>
      <c r="U28" s="403"/>
      <c r="V28" s="403"/>
      <c r="W28" s="403"/>
      <c r="X28" s="403"/>
      <c r="Y28" s="403"/>
      <c r="Z28" s="403"/>
      <c r="AA28" s="148"/>
    </row>
    <row r="29" spans="1:27" ht="18" customHeight="1">
      <c r="A29" s="147"/>
      <c r="B29" s="403"/>
      <c r="C29" s="403"/>
      <c r="D29" s="403"/>
      <c r="E29" s="403"/>
      <c r="F29" s="403"/>
      <c r="G29" s="403"/>
      <c r="H29" s="403"/>
      <c r="I29" s="403"/>
      <c r="J29" s="403"/>
      <c r="K29" s="403"/>
      <c r="L29" s="403"/>
      <c r="M29" s="403"/>
      <c r="N29" s="403"/>
      <c r="O29" s="403"/>
      <c r="P29" s="403"/>
      <c r="Q29" s="403"/>
      <c r="R29" s="403"/>
      <c r="S29" s="403"/>
      <c r="T29" s="403"/>
      <c r="U29" s="403"/>
      <c r="V29" s="403"/>
      <c r="W29" s="403"/>
      <c r="X29" s="403"/>
      <c r="Y29" s="403"/>
      <c r="Z29" s="403"/>
      <c r="AA29" s="148"/>
    </row>
    <row r="30" spans="1:27" ht="18" customHeight="1">
      <c r="A30" s="147"/>
      <c r="B30" s="403"/>
      <c r="C30" s="403"/>
      <c r="D30" s="403"/>
      <c r="E30" s="403"/>
      <c r="F30" s="403"/>
      <c r="G30" s="403"/>
      <c r="H30" s="403"/>
      <c r="I30" s="403"/>
      <c r="J30" s="403"/>
      <c r="K30" s="403"/>
      <c r="L30" s="403"/>
      <c r="M30" s="403"/>
      <c r="N30" s="403"/>
      <c r="O30" s="403"/>
      <c r="P30" s="403"/>
      <c r="Q30" s="403"/>
      <c r="R30" s="403"/>
      <c r="S30" s="403"/>
      <c r="T30" s="403"/>
      <c r="U30" s="403"/>
      <c r="V30" s="403"/>
      <c r="W30" s="403"/>
      <c r="X30" s="403"/>
      <c r="Y30" s="403"/>
      <c r="Z30" s="403"/>
      <c r="AA30" s="148"/>
    </row>
    <row r="31" spans="1:27" ht="18" customHeight="1">
      <c r="A31" s="147"/>
      <c r="B31" s="403"/>
      <c r="C31" s="403"/>
      <c r="D31" s="403"/>
      <c r="E31" s="403"/>
      <c r="F31" s="403"/>
      <c r="G31" s="403"/>
      <c r="H31" s="403"/>
      <c r="I31" s="403"/>
      <c r="J31" s="403"/>
      <c r="K31" s="403"/>
      <c r="L31" s="403"/>
      <c r="M31" s="403"/>
      <c r="N31" s="403"/>
      <c r="O31" s="403"/>
      <c r="P31" s="403"/>
      <c r="Q31" s="403"/>
      <c r="R31" s="403"/>
      <c r="S31" s="403"/>
      <c r="T31" s="403"/>
      <c r="U31" s="403"/>
      <c r="V31" s="403"/>
      <c r="W31" s="403"/>
      <c r="X31" s="403"/>
      <c r="Y31" s="403"/>
      <c r="Z31" s="403"/>
      <c r="AA31" s="148"/>
    </row>
    <row r="32" spans="1:27" ht="18" customHeight="1">
      <c r="A32" s="147"/>
      <c r="B32" s="403"/>
      <c r="C32" s="403"/>
      <c r="D32" s="403"/>
      <c r="E32" s="403"/>
      <c r="F32" s="403"/>
      <c r="G32" s="403"/>
      <c r="H32" s="403"/>
      <c r="I32" s="403"/>
      <c r="J32" s="403"/>
      <c r="K32" s="403"/>
      <c r="L32" s="403"/>
      <c r="M32" s="403"/>
      <c r="N32" s="403"/>
      <c r="O32" s="403"/>
      <c r="P32" s="403"/>
      <c r="Q32" s="403"/>
      <c r="R32" s="403"/>
      <c r="S32" s="403"/>
      <c r="T32" s="403"/>
      <c r="U32" s="403"/>
      <c r="V32" s="403"/>
      <c r="W32" s="403"/>
      <c r="X32" s="403"/>
      <c r="Y32" s="403"/>
      <c r="Z32" s="403"/>
      <c r="AA32" s="148"/>
    </row>
    <row r="33" spans="1:27" ht="18" customHeight="1">
      <c r="A33" s="147"/>
      <c r="B33" s="401" t="str">
        <f>IF(GENGO="","",GENGO)</f>
        <v>令和</v>
      </c>
      <c r="C33" s="401"/>
      <c r="D33" s="89"/>
      <c r="E33" s="128" t="s">
        <v>142</v>
      </c>
      <c r="F33" s="89"/>
      <c r="G33" s="128" t="s">
        <v>129</v>
      </c>
      <c r="H33" s="89"/>
      <c r="I33" s="128" t="s">
        <v>128</v>
      </c>
      <c r="AA33" s="148"/>
    </row>
    <row r="34" spans="1:27" ht="18" customHeight="1">
      <c r="A34" s="147"/>
      <c r="B34" s="128"/>
      <c r="C34" s="128"/>
      <c r="D34" s="128"/>
      <c r="E34" s="128"/>
      <c r="F34" s="128"/>
      <c r="G34" s="128"/>
      <c r="H34" s="128"/>
      <c r="I34" s="128"/>
      <c r="M34" s="401" t="s">
        <v>150</v>
      </c>
      <c r="N34" s="401"/>
      <c r="O34" s="405" t="str">
        <f>IF(HACCHUSHA_JUSHO="","",HACCHUSHA_JUSHO)</f>
        <v>静岡県伊豆市小立野38-2</v>
      </c>
      <c r="P34" s="405"/>
      <c r="Q34" s="405"/>
      <c r="R34" s="405"/>
      <c r="S34" s="405"/>
      <c r="T34" s="405"/>
      <c r="U34" s="405"/>
      <c r="V34" s="405"/>
      <c r="W34" s="405"/>
      <c r="X34" s="405"/>
      <c r="Y34" s="405"/>
      <c r="AA34" s="148"/>
    </row>
    <row r="35" spans="1:27" ht="9" customHeight="1">
      <c r="A35" s="147"/>
      <c r="B35" s="80"/>
      <c r="C35" s="80"/>
      <c r="D35" s="80"/>
      <c r="E35" s="80"/>
      <c r="F35" s="80"/>
      <c r="G35" s="80"/>
      <c r="H35" s="80"/>
      <c r="I35" s="80"/>
      <c r="J35" s="393" t="s">
        <v>155</v>
      </c>
      <c r="K35" s="393"/>
      <c r="L35" s="393"/>
      <c r="M35" s="404"/>
      <c r="N35" s="404"/>
      <c r="O35" s="405"/>
      <c r="P35" s="405"/>
      <c r="Q35" s="405"/>
      <c r="R35" s="405"/>
      <c r="S35" s="405"/>
      <c r="T35" s="405"/>
      <c r="U35" s="405"/>
      <c r="V35" s="405"/>
      <c r="W35" s="405"/>
      <c r="X35" s="405"/>
      <c r="Y35" s="405"/>
      <c r="AA35" s="148"/>
    </row>
    <row r="36" spans="1:27" ht="9" customHeight="1">
      <c r="A36" s="147"/>
      <c r="B36" s="80"/>
      <c r="C36" s="80"/>
      <c r="D36" s="80"/>
      <c r="E36" s="80"/>
      <c r="F36" s="80"/>
      <c r="G36" s="80"/>
      <c r="H36" s="80"/>
      <c r="I36" s="80"/>
      <c r="J36" s="393"/>
      <c r="K36" s="393"/>
      <c r="L36" s="393"/>
      <c r="M36" s="401" t="s">
        <v>152</v>
      </c>
      <c r="N36" s="401"/>
      <c r="O36" s="397" t="str">
        <f>IF(HACCHUSHA_YAKUSHOKU="","",HACCHUSHA_YAKUSHOKU)</f>
        <v/>
      </c>
      <c r="P36" s="397"/>
      <c r="Q36" s="397"/>
      <c r="R36" s="397"/>
      <c r="S36" s="398" t="str">
        <f>IF(HACCHUSHA_NAME="","",HACCHUSHA_NAME)</f>
        <v/>
      </c>
      <c r="T36" s="398"/>
      <c r="U36" s="398"/>
      <c r="V36" s="398"/>
      <c r="W36" s="398"/>
      <c r="X36" s="398"/>
      <c r="Y36" s="406" t="s">
        <v>205</v>
      </c>
      <c r="AA36" s="148"/>
    </row>
    <row r="37" spans="1:27" ht="18" customHeight="1">
      <c r="A37" s="147"/>
      <c r="B37" s="80"/>
      <c r="C37" s="80"/>
      <c r="D37" s="80"/>
      <c r="E37" s="80"/>
      <c r="F37" s="80"/>
      <c r="G37" s="80"/>
      <c r="H37" s="80"/>
      <c r="I37" s="80"/>
      <c r="J37" s="80"/>
      <c r="K37" s="80"/>
      <c r="L37" s="97"/>
      <c r="M37" s="404"/>
      <c r="N37" s="404"/>
      <c r="O37" s="397"/>
      <c r="P37" s="397"/>
      <c r="Q37" s="397"/>
      <c r="R37" s="397"/>
      <c r="S37" s="398"/>
      <c r="T37" s="398"/>
      <c r="U37" s="398"/>
      <c r="V37" s="398"/>
      <c r="W37" s="398"/>
      <c r="X37" s="398"/>
      <c r="Y37" s="406"/>
      <c r="AA37" s="148"/>
    </row>
    <row r="38" spans="1:27" ht="18" customHeight="1">
      <c r="A38" s="147"/>
      <c r="B38" s="80"/>
      <c r="C38" s="80"/>
      <c r="D38" s="80"/>
      <c r="E38" s="80"/>
      <c r="F38" s="80"/>
      <c r="G38" s="80"/>
      <c r="H38" s="80"/>
      <c r="I38" s="80"/>
      <c r="J38" s="80"/>
      <c r="K38" s="80"/>
      <c r="AA38" s="148"/>
    </row>
    <row r="39" spans="1:27" ht="18" customHeight="1">
      <c r="A39" s="147"/>
      <c r="B39" s="80"/>
      <c r="C39" s="80"/>
      <c r="D39" s="80"/>
      <c r="M39" s="393" t="s">
        <v>150</v>
      </c>
      <c r="N39" s="393"/>
      <c r="O39" s="392"/>
      <c r="P39" s="392"/>
      <c r="Q39" s="392"/>
      <c r="R39" s="392"/>
      <c r="S39" s="392"/>
      <c r="T39" s="392"/>
      <c r="U39" s="392"/>
      <c r="V39" s="392"/>
      <c r="W39" s="392"/>
      <c r="X39" s="392"/>
      <c r="Y39" s="80"/>
      <c r="Z39" s="80"/>
      <c r="AA39" s="148"/>
    </row>
    <row r="40" spans="1:27" ht="18" customHeight="1">
      <c r="A40" s="147"/>
      <c r="B40" s="80"/>
      <c r="C40" s="80"/>
      <c r="D40" s="80"/>
      <c r="J40" s="393" t="s">
        <v>365</v>
      </c>
      <c r="K40" s="393"/>
      <c r="L40" s="393"/>
      <c r="M40" s="393" t="s">
        <v>151</v>
      </c>
      <c r="N40" s="393"/>
      <c r="O40" s="392"/>
      <c r="P40" s="392"/>
      <c r="Q40" s="392"/>
      <c r="R40" s="392"/>
      <c r="S40" s="392"/>
      <c r="T40" s="392"/>
      <c r="U40" s="392"/>
      <c r="V40" s="392"/>
      <c r="W40" s="392"/>
      <c r="X40" s="392"/>
      <c r="Y40" s="80"/>
      <c r="Z40" s="80"/>
      <c r="AA40" s="148"/>
    </row>
    <row r="41" spans="1:27" ht="18" customHeight="1">
      <c r="A41" s="147"/>
      <c r="B41" s="80"/>
      <c r="C41" s="80"/>
      <c r="D41" s="80"/>
      <c r="M41" s="393" t="s">
        <v>152</v>
      </c>
      <c r="N41" s="393"/>
      <c r="O41" s="392"/>
      <c r="P41" s="392"/>
      <c r="Q41" s="392"/>
      <c r="R41" s="392"/>
      <c r="S41" s="392"/>
      <c r="T41" s="392"/>
      <c r="U41" s="392"/>
      <c r="V41" s="392"/>
      <c r="W41" s="392"/>
      <c r="X41" s="392"/>
      <c r="Y41" s="112" t="s">
        <v>222</v>
      </c>
      <c r="Z41" s="80"/>
      <c r="AA41" s="148"/>
    </row>
    <row r="42" spans="1:27" ht="18" customHeight="1">
      <c r="A42" s="147"/>
      <c r="B42" s="80"/>
      <c r="C42" s="80"/>
      <c r="D42" s="80"/>
      <c r="E42" s="80"/>
      <c r="F42" s="80"/>
      <c r="G42" s="80"/>
      <c r="H42" s="80"/>
      <c r="I42" s="80"/>
      <c r="J42" s="80"/>
      <c r="K42" s="80"/>
      <c r="L42" s="97"/>
      <c r="M42" s="97"/>
      <c r="N42" s="97"/>
      <c r="O42" s="128"/>
      <c r="P42" s="128"/>
      <c r="Q42" s="128"/>
      <c r="R42" s="128"/>
      <c r="S42" s="128"/>
      <c r="T42" s="128"/>
      <c r="U42" s="128"/>
      <c r="V42" s="128"/>
      <c r="W42" s="128"/>
      <c r="X42" s="128"/>
      <c r="Y42" s="128"/>
      <c r="Z42" s="80"/>
      <c r="AA42" s="148"/>
    </row>
    <row r="43" spans="1:27" ht="18" customHeight="1">
      <c r="A43" s="147"/>
      <c r="B43" s="374" t="s">
        <v>366</v>
      </c>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148"/>
    </row>
    <row r="44" spans="1:27" ht="18" customHeight="1">
      <c r="A44" s="147"/>
      <c r="B44" s="374"/>
      <c r="C44" s="374"/>
      <c r="D44" s="374"/>
      <c r="E44" s="374"/>
      <c r="F44" s="374"/>
      <c r="G44" s="374"/>
      <c r="H44" s="374"/>
      <c r="I44" s="374"/>
      <c r="J44" s="374"/>
      <c r="K44" s="374"/>
      <c r="L44" s="374"/>
      <c r="M44" s="374"/>
      <c r="N44" s="374"/>
      <c r="O44" s="374"/>
      <c r="P44" s="374"/>
      <c r="Q44" s="374"/>
      <c r="R44" s="374"/>
      <c r="S44" s="374"/>
      <c r="T44" s="374"/>
      <c r="U44" s="374"/>
      <c r="V44" s="374"/>
      <c r="W44" s="374"/>
      <c r="X44" s="374"/>
      <c r="Y44" s="374"/>
      <c r="Z44" s="374"/>
      <c r="AA44" s="148"/>
    </row>
    <row r="45" spans="1:27" ht="18" customHeight="1">
      <c r="A45" s="109"/>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10"/>
    </row>
  </sheetData>
  <mergeCells count="50">
    <mergeCell ref="B43:Z44"/>
    <mergeCell ref="C15:G15"/>
    <mergeCell ref="C16:F16"/>
    <mergeCell ref="C18:F18"/>
    <mergeCell ref="H18:I18"/>
    <mergeCell ref="J18:L18"/>
    <mergeCell ref="M40:N40"/>
    <mergeCell ref="O41:X41"/>
    <mergeCell ref="M41:N41"/>
    <mergeCell ref="O40:X40"/>
    <mergeCell ref="I16:M16"/>
    <mergeCell ref="I19:M19"/>
    <mergeCell ref="V20:X20"/>
    <mergeCell ref="J40:L40"/>
    <mergeCell ref="H20:T20"/>
    <mergeCell ref="C19:F19"/>
    <mergeCell ref="H11:I11"/>
    <mergeCell ref="Y36:Y37"/>
    <mergeCell ref="C14:O14"/>
    <mergeCell ref="Q14:U14"/>
    <mergeCell ref="O36:R37"/>
    <mergeCell ref="S36:X37"/>
    <mergeCell ref="J35:L36"/>
    <mergeCell ref="M36:N37"/>
    <mergeCell ref="J11:Q11"/>
    <mergeCell ref="B33:C33"/>
    <mergeCell ref="M34:N35"/>
    <mergeCell ref="H21:N21"/>
    <mergeCell ref="C22:F22"/>
    <mergeCell ref="C17:F17"/>
    <mergeCell ref="I17:M17"/>
    <mergeCell ref="X2:Z5"/>
    <mergeCell ref="G3:U4"/>
    <mergeCell ref="H7:Z8"/>
    <mergeCell ref="H9:Z9"/>
    <mergeCell ref="C10:F10"/>
    <mergeCell ref="J10:Q10"/>
    <mergeCell ref="C7:F7"/>
    <mergeCell ref="C9:F9"/>
    <mergeCell ref="H10:I10"/>
    <mergeCell ref="O39:X39"/>
    <mergeCell ref="M39:N39"/>
    <mergeCell ref="B12:B13"/>
    <mergeCell ref="C12:F13"/>
    <mergeCell ref="I12:P13"/>
    <mergeCell ref="H12:H13"/>
    <mergeCell ref="Q12:Q13"/>
    <mergeCell ref="B24:Z32"/>
    <mergeCell ref="C21:F21"/>
    <mergeCell ref="O34:Y35"/>
  </mergeCells>
  <phoneticPr fontId="3"/>
  <printOptions horizontalCentered="1" verticalCentered="1"/>
  <pageMargins left="0.78740157480314965" right="0.78740157480314965" top="0.78740157480314965" bottom="0.78740157480314965" header="0.59055118110236227" footer="0.59055118110236227"/>
  <pageSetup paperSize="9" orientation="portrait" r:id="rId1"/>
  <headerFooter alignWithMargins="0">
    <oddHeader>&amp;L様式第 ５ 号</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4"/>
  <sheetViews>
    <sheetView view="pageBreakPreview" zoomScaleNormal="100" workbookViewId="0"/>
  </sheetViews>
  <sheetFormatPr defaultColWidth="3.125" defaultRowHeight="18" customHeight="1"/>
  <cols>
    <col min="1" max="16384" width="3.125" style="111"/>
  </cols>
  <sheetData>
    <row r="1" spans="1:40" ht="18" customHeight="1">
      <c r="A1" s="141"/>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3"/>
    </row>
    <row r="2" spans="1:40" ht="18" customHeight="1">
      <c r="A2" s="144"/>
      <c r="B2" s="128"/>
      <c r="C2" s="128"/>
      <c r="D2" s="128"/>
      <c r="E2" s="128"/>
      <c r="F2" s="128"/>
      <c r="G2" s="128"/>
      <c r="H2" s="128"/>
      <c r="I2" s="128"/>
      <c r="J2" s="128"/>
      <c r="K2" s="128"/>
      <c r="L2" s="128"/>
      <c r="M2" s="128"/>
      <c r="N2" s="128"/>
      <c r="O2" s="128"/>
      <c r="P2" s="128"/>
      <c r="Q2" s="128"/>
      <c r="R2" s="128"/>
      <c r="S2" s="128"/>
      <c r="T2" s="128"/>
      <c r="U2" s="128"/>
      <c r="V2" s="128"/>
      <c r="W2" s="80"/>
      <c r="X2" s="407" t="s">
        <v>172</v>
      </c>
      <c r="Y2" s="408"/>
      <c r="Z2" s="409"/>
      <c r="AA2" s="145"/>
    </row>
    <row r="3" spans="1:40" ht="18" customHeight="1">
      <c r="A3" s="144"/>
      <c r="B3" s="128"/>
      <c r="C3" s="128"/>
      <c r="D3" s="128"/>
      <c r="E3" s="128"/>
      <c r="F3" s="128"/>
      <c r="G3" s="387" t="s">
        <v>224</v>
      </c>
      <c r="H3" s="387"/>
      <c r="I3" s="387"/>
      <c r="J3" s="387"/>
      <c r="K3" s="387"/>
      <c r="L3" s="387"/>
      <c r="M3" s="387"/>
      <c r="N3" s="387"/>
      <c r="O3" s="387"/>
      <c r="P3" s="387"/>
      <c r="Q3" s="387"/>
      <c r="R3" s="387"/>
      <c r="S3" s="387"/>
      <c r="T3" s="387"/>
      <c r="U3" s="387"/>
      <c r="V3" s="128"/>
      <c r="W3" s="146"/>
      <c r="X3" s="410"/>
      <c r="Y3" s="411"/>
      <c r="Z3" s="412"/>
      <c r="AA3" s="145"/>
    </row>
    <row r="4" spans="1:40" ht="18" customHeight="1">
      <c r="A4" s="144"/>
      <c r="B4" s="128"/>
      <c r="C4" s="128"/>
      <c r="D4" s="128"/>
      <c r="E4" s="128"/>
      <c r="F4" s="128"/>
      <c r="G4" s="387"/>
      <c r="H4" s="387"/>
      <c r="I4" s="387"/>
      <c r="J4" s="387"/>
      <c r="K4" s="387"/>
      <c r="L4" s="387"/>
      <c r="M4" s="387"/>
      <c r="N4" s="387"/>
      <c r="O4" s="387"/>
      <c r="P4" s="387"/>
      <c r="Q4" s="387"/>
      <c r="R4" s="387"/>
      <c r="S4" s="387"/>
      <c r="T4" s="387"/>
      <c r="U4" s="387"/>
      <c r="V4" s="128"/>
      <c r="W4" s="146"/>
      <c r="X4" s="410"/>
      <c r="Y4" s="411"/>
      <c r="Z4" s="412"/>
      <c r="AA4" s="145"/>
    </row>
    <row r="5" spans="1:40" ht="18" customHeight="1">
      <c r="A5" s="144"/>
      <c r="B5" s="128"/>
      <c r="C5" s="128"/>
      <c r="D5" s="128"/>
      <c r="E5" s="128"/>
      <c r="F5" s="128"/>
      <c r="G5" s="128"/>
      <c r="H5" s="128"/>
      <c r="I5" s="128"/>
      <c r="J5" s="128"/>
      <c r="K5" s="128"/>
      <c r="L5" s="128"/>
      <c r="M5" s="128"/>
      <c r="N5" s="128"/>
      <c r="O5" s="128"/>
      <c r="P5" s="128"/>
      <c r="Q5" s="128"/>
      <c r="R5" s="128"/>
      <c r="S5" s="128"/>
      <c r="T5" s="128"/>
      <c r="U5" s="128"/>
      <c r="V5" s="128"/>
      <c r="W5" s="146"/>
      <c r="X5" s="413"/>
      <c r="Y5" s="414"/>
      <c r="Z5" s="415"/>
      <c r="AA5" s="145"/>
    </row>
    <row r="6" spans="1:40" ht="18" customHeight="1">
      <c r="A6" s="147"/>
      <c r="B6" s="80"/>
      <c r="C6" s="80"/>
      <c r="D6" s="80"/>
      <c r="E6" s="80"/>
      <c r="F6" s="80"/>
      <c r="G6" s="80"/>
      <c r="H6" s="80"/>
      <c r="I6" s="80"/>
      <c r="J6" s="80"/>
      <c r="K6" s="80"/>
      <c r="L6" s="80"/>
      <c r="M6" s="80"/>
      <c r="N6" s="80"/>
      <c r="O6" s="80"/>
      <c r="P6" s="80"/>
      <c r="Q6" s="80"/>
      <c r="R6" s="80"/>
      <c r="AA6" s="148"/>
    </row>
    <row r="7" spans="1:40" ht="18" customHeight="1">
      <c r="A7" s="147"/>
      <c r="B7" s="128">
        <v>1</v>
      </c>
      <c r="C7" s="393" t="s">
        <v>146</v>
      </c>
      <c r="D7" s="393"/>
      <c r="E7" s="393"/>
      <c r="F7" s="393"/>
      <c r="G7" s="80"/>
      <c r="H7" s="428" t="str">
        <f>IF(KENMEI="","",KENMEI)</f>
        <v/>
      </c>
      <c r="I7" s="428"/>
      <c r="J7" s="428"/>
      <c r="K7" s="428"/>
      <c r="L7" s="428"/>
      <c r="M7" s="428"/>
      <c r="N7" s="428"/>
      <c r="O7" s="428"/>
      <c r="P7" s="428"/>
      <c r="Q7" s="428"/>
      <c r="R7" s="428"/>
      <c r="S7" s="428"/>
      <c r="T7" s="428"/>
      <c r="U7" s="428"/>
      <c r="V7" s="428"/>
      <c r="W7" s="428"/>
      <c r="X7" s="428"/>
      <c r="Y7" s="428"/>
      <c r="Z7" s="428"/>
      <c r="AA7" s="148"/>
    </row>
    <row r="8" spans="1:40" ht="18" customHeight="1">
      <c r="A8" s="147"/>
      <c r="B8" s="80"/>
      <c r="C8" s="80"/>
      <c r="D8" s="80"/>
      <c r="E8" s="80"/>
      <c r="F8" s="80"/>
      <c r="G8" s="80"/>
      <c r="H8" s="428"/>
      <c r="I8" s="428"/>
      <c r="J8" s="428"/>
      <c r="K8" s="428"/>
      <c r="L8" s="428"/>
      <c r="M8" s="428"/>
      <c r="N8" s="428"/>
      <c r="O8" s="428"/>
      <c r="P8" s="428"/>
      <c r="Q8" s="428"/>
      <c r="R8" s="428"/>
      <c r="S8" s="428"/>
      <c r="T8" s="428"/>
      <c r="U8" s="428"/>
      <c r="V8" s="428"/>
      <c r="W8" s="428"/>
      <c r="X8" s="428"/>
      <c r="Y8" s="428"/>
      <c r="Z8" s="428"/>
      <c r="AA8" s="148"/>
    </row>
    <row r="9" spans="1:40" ht="18" customHeight="1">
      <c r="A9" s="147"/>
      <c r="B9" s="80"/>
      <c r="C9" s="80"/>
      <c r="D9" s="80"/>
      <c r="E9" s="80"/>
      <c r="F9" s="80"/>
      <c r="G9" s="80"/>
      <c r="H9" s="89"/>
      <c r="I9" s="89"/>
      <c r="J9" s="89"/>
      <c r="K9" s="89"/>
      <c r="L9" s="89"/>
      <c r="M9" s="89"/>
      <c r="N9" s="89"/>
      <c r="O9" s="89"/>
      <c r="P9" s="89"/>
      <c r="Q9" s="89"/>
      <c r="R9" s="89"/>
      <c r="S9" s="89"/>
      <c r="T9" s="89"/>
      <c r="U9" s="89"/>
      <c r="V9" s="89"/>
      <c r="W9" s="89"/>
      <c r="X9" s="89"/>
      <c r="Y9" s="89"/>
      <c r="Z9" s="89"/>
      <c r="AA9" s="148"/>
    </row>
    <row r="10" spans="1:40" ht="18" customHeight="1">
      <c r="A10" s="147"/>
      <c r="B10" s="80"/>
      <c r="C10" s="80"/>
      <c r="D10" s="80"/>
      <c r="E10" s="80"/>
      <c r="F10" s="80"/>
      <c r="G10" s="80"/>
      <c r="H10" s="89"/>
      <c r="I10" s="89"/>
      <c r="J10" s="89"/>
      <c r="K10" s="89"/>
      <c r="L10" s="89"/>
      <c r="M10" s="89"/>
      <c r="N10" s="89"/>
      <c r="O10" s="89"/>
      <c r="P10" s="89"/>
      <c r="Q10" s="89"/>
      <c r="R10" s="89"/>
      <c r="S10" s="89"/>
      <c r="T10" s="89"/>
      <c r="U10" s="89"/>
      <c r="V10" s="89"/>
      <c r="W10" s="89"/>
      <c r="X10" s="89"/>
      <c r="Y10" s="89"/>
      <c r="Z10" s="89"/>
      <c r="AA10" s="148"/>
    </row>
    <row r="11" spans="1:40" ht="18" customHeight="1">
      <c r="A11" s="147"/>
      <c r="B11" s="128">
        <v>2</v>
      </c>
      <c r="C11" s="393" t="s">
        <v>160</v>
      </c>
      <c r="D11" s="393"/>
      <c r="E11" s="393"/>
      <c r="F11" s="393"/>
      <c r="G11" s="80"/>
      <c r="H11" s="422" t="str">
        <f>IF(BASHO="","",BASHO)</f>
        <v/>
      </c>
      <c r="I11" s="422"/>
      <c r="J11" s="422"/>
      <c r="K11" s="422"/>
      <c r="L11" s="422"/>
      <c r="M11" s="422"/>
      <c r="N11" s="422"/>
      <c r="O11" s="422"/>
      <c r="P11" s="422"/>
      <c r="Q11" s="422"/>
      <c r="R11" s="422"/>
      <c r="S11" s="422"/>
      <c r="T11" s="422"/>
      <c r="U11" s="422"/>
      <c r="V11" s="422"/>
      <c r="W11" s="422"/>
      <c r="X11" s="422"/>
      <c r="Y11" s="422"/>
      <c r="Z11" s="422"/>
      <c r="AA11" s="148"/>
    </row>
    <row r="12" spans="1:40" ht="18" customHeight="1">
      <c r="A12" s="147"/>
      <c r="B12" s="128"/>
      <c r="C12" s="97"/>
      <c r="D12" s="97"/>
      <c r="E12" s="97"/>
      <c r="F12" s="97"/>
      <c r="G12" s="80"/>
      <c r="H12" s="119"/>
      <c r="I12" s="119"/>
      <c r="J12" s="119"/>
      <c r="K12" s="89"/>
      <c r="L12" s="89"/>
      <c r="M12" s="89"/>
      <c r="N12" s="89"/>
      <c r="O12" s="89"/>
      <c r="P12" s="89"/>
      <c r="Q12" s="89"/>
      <c r="R12" s="89"/>
      <c r="S12" s="89"/>
      <c r="T12" s="89"/>
      <c r="U12" s="119"/>
      <c r="V12" s="119"/>
      <c r="W12" s="128"/>
      <c r="X12" s="119"/>
      <c r="Y12" s="119"/>
      <c r="AA12" s="148"/>
    </row>
    <row r="13" spans="1:40" ht="18" customHeight="1">
      <c r="A13" s="147"/>
      <c r="B13" s="128"/>
      <c r="C13" s="97"/>
      <c r="D13" s="97"/>
      <c r="E13" s="97"/>
      <c r="F13" s="97"/>
      <c r="G13" s="80"/>
      <c r="H13" s="119"/>
      <c r="I13" s="119"/>
      <c r="J13" s="119"/>
      <c r="K13" s="89"/>
      <c r="L13" s="89"/>
      <c r="M13" s="89"/>
      <c r="N13" s="89"/>
      <c r="O13" s="89"/>
      <c r="P13" s="89"/>
      <c r="Q13" s="89"/>
      <c r="R13" s="89"/>
      <c r="S13" s="89"/>
      <c r="T13" s="89"/>
      <c r="U13" s="119"/>
      <c r="V13" s="119"/>
      <c r="W13" s="128"/>
      <c r="X13" s="119"/>
      <c r="Y13" s="119"/>
      <c r="AA13" s="148"/>
    </row>
    <row r="14" spans="1:40" ht="18" customHeight="1">
      <c r="A14" s="147"/>
      <c r="B14" s="128"/>
      <c r="C14" s="97"/>
      <c r="D14" s="97"/>
      <c r="E14" s="97"/>
      <c r="F14" s="97"/>
      <c r="G14" s="80"/>
      <c r="H14" s="119"/>
      <c r="I14" s="119"/>
      <c r="J14" s="119"/>
      <c r="K14" s="89"/>
      <c r="L14" s="89"/>
      <c r="M14" s="89"/>
      <c r="N14" s="89"/>
      <c r="O14" s="89"/>
      <c r="P14" s="89"/>
      <c r="Q14" s="89"/>
      <c r="R14" s="89"/>
      <c r="S14" s="89"/>
      <c r="T14" s="89"/>
      <c r="U14" s="119"/>
      <c r="V14" s="119"/>
      <c r="W14" s="128"/>
      <c r="X14" s="119"/>
      <c r="Y14" s="119"/>
      <c r="AA14" s="148"/>
    </row>
    <row r="15" spans="1:40" ht="18" customHeight="1">
      <c r="A15" s="147"/>
      <c r="B15" s="128">
        <v>3</v>
      </c>
      <c r="C15" s="393" t="s">
        <v>174</v>
      </c>
      <c r="D15" s="393"/>
      <c r="E15" s="393"/>
      <c r="F15" s="393"/>
      <c r="G15" s="80"/>
      <c r="H15" s="401" t="s">
        <v>175</v>
      </c>
      <c r="I15" s="401"/>
      <c r="J15" s="430" t="str">
        <f>IF(CHAKUSHU_DATE="","",CHAKUSHU_DATE)</f>
        <v/>
      </c>
      <c r="K15" s="430"/>
      <c r="L15" s="430"/>
      <c r="M15" s="430"/>
      <c r="N15" s="430"/>
      <c r="O15" s="430"/>
      <c r="P15" s="430"/>
      <c r="Q15" s="430"/>
      <c r="U15" s="149"/>
      <c r="V15" s="149"/>
      <c r="W15" s="149"/>
      <c r="X15" s="149"/>
      <c r="Y15" s="149"/>
      <c r="Z15" s="149"/>
      <c r="AA15" s="148"/>
    </row>
    <row r="16" spans="1:40" ht="18" customHeight="1">
      <c r="A16" s="147"/>
      <c r="G16" s="80"/>
      <c r="H16" s="401" t="s">
        <v>186</v>
      </c>
      <c r="I16" s="401"/>
      <c r="J16" s="430" t="str">
        <f>IF(KANSEI_DATE="","",KANSEI_DATE)</f>
        <v/>
      </c>
      <c r="K16" s="430"/>
      <c r="L16" s="430"/>
      <c r="M16" s="430"/>
      <c r="N16" s="430"/>
      <c r="O16" s="430"/>
      <c r="P16" s="430"/>
      <c r="Q16" s="430"/>
      <c r="U16" s="80"/>
      <c r="V16" s="80"/>
      <c r="W16" s="80"/>
      <c r="X16" s="80"/>
      <c r="Y16" s="80"/>
      <c r="Z16" s="80"/>
      <c r="AA16" s="148"/>
      <c r="AK16" s="80"/>
      <c r="AL16" s="80"/>
      <c r="AM16" s="80"/>
      <c r="AN16" s="80"/>
    </row>
    <row r="17" spans="1:40" ht="18" customHeight="1">
      <c r="A17" s="147"/>
      <c r="G17" s="80"/>
      <c r="H17" s="119"/>
      <c r="I17" s="119"/>
      <c r="J17" s="128"/>
      <c r="K17" s="128"/>
      <c r="L17" s="88"/>
      <c r="M17" s="128"/>
      <c r="N17" s="88"/>
      <c r="O17" s="128"/>
      <c r="P17" s="88"/>
      <c r="Q17" s="128"/>
      <c r="U17" s="80"/>
      <c r="V17" s="80"/>
      <c r="W17" s="80"/>
      <c r="X17" s="80"/>
      <c r="Y17" s="80"/>
      <c r="Z17" s="80"/>
      <c r="AA17" s="148"/>
      <c r="AK17" s="80"/>
      <c r="AL17" s="80"/>
      <c r="AM17" s="80"/>
      <c r="AN17" s="80"/>
    </row>
    <row r="18" spans="1:40" ht="18" customHeight="1">
      <c r="A18" s="147"/>
      <c r="G18" s="80"/>
      <c r="H18" s="119"/>
      <c r="I18" s="119"/>
      <c r="J18" s="128"/>
      <c r="K18" s="128"/>
      <c r="L18" s="88"/>
      <c r="M18" s="128"/>
      <c r="N18" s="88"/>
      <c r="O18" s="128"/>
      <c r="P18" s="88"/>
      <c r="Q18" s="128"/>
      <c r="U18" s="80"/>
      <c r="V18" s="80"/>
      <c r="W18" s="80"/>
      <c r="X18" s="80"/>
      <c r="Y18" s="80"/>
      <c r="Z18" s="80"/>
      <c r="AA18" s="148"/>
      <c r="AK18" s="80"/>
      <c r="AL18" s="80"/>
      <c r="AM18" s="80"/>
      <c r="AN18" s="80"/>
    </row>
    <row r="19" spans="1:40" ht="18" customHeight="1">
      <c r="A19" s="147"/>
      <c r="B19" s="392">
        <v>4</v>
      </c>
      <c r="C19" s="393" t="s">
        <v>187</v>
      </c>
      <c r="D19" s="393"/>
      <c r="E19" s="393"/>
      <c r="F19" s="393"/>
      <c r="G19" s="80"/>
      <c r="H19" s="416" t="s">
        <v>211</v>
      </c>
      <c r="I19" s="424" t="str">
        <f>IF(KEIYAKU_MONEY="","",KEIYAKU_MONEY)</f>
        <v/>
      </c>
      <c r="J19" s="424"/>
      <c r="K19" s="424"/>
      <c r="L19" s="424"/>
      <c r="M19" s="424"/>
      <c r="N19" s="424"/>
      <c r="O19" s="424"/>
      <c r="P19" s="424"/>
      <c r="Q19" s="394" t="s">
        <v>212</v>
      </c>
      <c r="U19" s="80"/>
      <c r="V19" s="128"/>
      <c r="W19" s="80"/>
      <c r="X19" s="80"/>
      <c r="Y19" s="80"/>
      <c r="Z19" s="80"/>
      <c r="AA19" s="148"/>
    </row>
    <row r="20" spans="1:40" ht="18" customHeight="1">
      <c r="A20" s="147"/>
      <c r="B20" s="392"/>
      <c r="C20" s="393"/>
      <c r="D20" s="393"/>
      <c r="E20" s="393"/>
      <c r="F20" s="393"/>
      <c r="H20" s="417"/>
      <c r="I20" s="425"/>
      <c r="J20" s="425"/>
      <c r="K20" s="425"/>
      <c r="L20" s="425"/>
      <c r="M20" s="425"/>
      <c r="N20" s="425"/>
      <c r="O20" s="425"/>
      <c r="P20" s="425"/>
      <c r="Q20" s="395"/>
      <c r="U20" s="128"/>
      <c r="V20" s="128"/>
      <c r="AA20" s="148"/>
    </row>
    <row r="21" spans="1:40" ht="18" customHeight="1">
      <c r="A21" s="147"/>
      <c r="B21" s="98"/>
      <c r="C21" s="418" t="s">
        <v>189</v>
      </c>
      <c r="D21" s="418"/>
      <c r="E21" s="418"/>
      <c r="F21" s="418"/>
      <c r="G21" s="418"/>
      <c r="H21" s="418"/>
      <c r="I21" s="418"/>
      <c r="J21" s="418"/>
      <c r="K21" s="418"/>
      <c r="L21" s="418"/>
      <c r="M21" s="418"/>
      <c r="N21" s="418"/>
      <c r="O21" s="418"/>
      <c r="P21" s="150" t="s">
        <v>213</v>
      </c>
      <c r="Q21" s="421" t="e">
        <f>IF(ISBLANK(I19),"",ROUNDDOWN(I19*ZEIRITSU/(100+ZEIRITSU),0))</f>
        <v>#VALUE!</v>
      </c>
      <c r="R21" s="421"/>
      <c r="S21" s="421"/>
      <c r="T21" s="421"/>
      <c r="U21" s="421"/>
      <c r="V21" s="150" t="s">
        <v>214</v>
      </c>
      <c r="Z21" s="98"/>
      <c r="AA21" s="148"/>
    </row>
    <row r="22" spans="1:40" ht="18" customHeight="1">
      <c r="A22" s="147"/>
      <c r="B22" s="98"/>
      <c r="C22" s="154"/>
      <c r="D22" s="154"/>
      <c r="E22" s="154"/>
      <c r="F22" s="154"/>
      <c r="G22" s="154"/>
      <c r="H22" s="154"/>
      <c r="I22" s="154"/>
      <c r="J22" s="154"/>
      <c r="K22" s="154"/>
      <c r="L22" s="154"/>
      <c r="M22" s="154"/>
      <c r="N22" s="154"/>
      <c r="O22" s="154"/>
      <c r="P22" s="155"/>
      <c r="Q22" s="29"/>
      <c r="R22" s="29"/>
      <c r="S22" s="29"/>
      <c r="T22" s="29"/>
      <c r="U22" s="29"/>
      <c r="V22" s="155"/>
      <c r="Z22" s="98"/>
      <c r="AA22" s="148"/>
    </row>
    <row r="23" spans="1:40" ht="18" customHeight="1">
      <c r="A23" s="147"/>
      <c r="B23" s="98"/>
      <c r="C23" s="154"/>
      <c r="D23" s="154"/>
      <c r="E23" s="154"/>
      <c r="F23" s="154"/>
      <c r="G23" s="154"/>
      <c r="H23" s="154"/>
      <c r="I23" s="154"/>
      <c r="J23" s="154"/>
      <c r="K23" s="154"/>
      <c r="L23" s="154"/>
      <c r="M23" s="154"/>
      <c r="N23" s="154"/>
      <c r="O23" s="154"/>
      <c r="P23" s="155"/>
      <c r="Q23" s="29"/>
      <c r="R23" s="29"/>
      <c r="S23" s="29"/>
      <c r="T23" s="29"/>
      <c r="U23" s="29"/>
      <c r="V23" s="155"/>
      <c r="Z23" s="98"/>
      <c r="AA23" s="148"/>
    </row>
    <row r="24" spans="1:40" ht="18" customHeight="1">
      <c r="A24" s="147"/>
      <c r="B24" s="128">
        <v>5</v>
      </c>
      <c r="C24" s="393" t="s">
        <v>225</v>
      </c>
      <c r="D24" s="393"/>
      <c r="E24" s="393"/>
      <c r="F24" s="393"/>
      <c r="G24" s="80"/>
      <c r="H24" s="431"/>
      <c r="I24" s="431"/>
      <c r="J24" s="431"/>
      <c r="K24" s="431"/>
      <c r="L24" s="431"/>
      <c r="M24" s="431"/>
      <c r="N24" s="431"/>
      <c r="O24" s="431"/>
      <c r="P24" s="431"/>
      <c r="Q24" s="431"/>
      <c r="R24" s="431"/>
      <c r="S24" s="431"/>
      <c r="T24" s="431"/>
      <c r="U24" s="431"/>
      <c r="V24" s="431"/>
      <c r="W24" s="80"/>
      <c r="X24" s="80"/>
      <c r="Y24" s="80"/>
      <c r="Z24" s="80"/>
      <c r="AA24" s="148"/>
    </row>
    <row r="25" spans="1:40" ht="18" customHeight="1">
      <c r="A25" s="147"/>
      <c r="B25" s="128"/>
      <c r="C25" s="97"/>
      <c r="D25" s="97"/>
      <c r="E25" s="97"/>
      <c r="F25" s="97"/>
      <c r="G25" s="80"/>
      <c r="H25" s="149"/>
      <c r="I25" s="149"/>
      <c r="J25" s="149"/>
      <c r="K25" s="149"/>
      <c r="L25" s="149"/>
      <c r="M25" s="149"/>
      <c r="N25" s="149"/>
      <c r="O25" s="149"/>
      <c r="P25" s="149"/>
      <c r="Q25" s="149"/>
      <c r="S25" s="80"/>
      <c r="T25" s="80"/>
      <c r="U25" s="80"/>
      <c r="V25" s="80"/>
      <c r="W25" s="80"/>
      <c r="X25" s="80"/>
      <c r="Y25" s="80"/>
      <c r="Z25" s="80"/>
      <c r="AA25" s="148"/>
    </row>
    <row r="26" spans="1:40" ht="18" customHeight="1">
      <c r="A26" s="147"/>
      <c r="B26" s="128"/>
      <c r="C26" s="97"/>
      <c r="D26" s="97"/>
      <c r="E26" s="97"/>
      <c r="F26" s="97"/>
      <c r="G26" s="80"/>
      <c r="H26" s="149"/>
      <c r="I26" s="149"/>
      <c r="J26" s="149"/>
      <c r="K26" s="149"/>
      <c r="L26" s="149"/>
      <c r="M26" s="149"/>
      <c r="N26" s="149"/>
      <c r="O26" s="149"/>
      <c r="P26" s="149"/>
      <c r="Q26" s="149"/>
      <c r="S26" s="80"/>
      <c r="T26" s="80"/>
      <c r="U26" s="80"/>
      <c r="V26" s="80"/>
      <c r="W26" s="80"/>
      <c r="X26" s="80"/>
      <c r="Y26" s="80"/>
      <c r="Z26" s="80"/>
      <c r="AA26" s="148"/>
    </row>
    <row r="27" spans="1:40" ht="18" customHeight="1">
      <c r="A27" s="147"/>
      <c r="B27" s="403" t="s">
        <v>367</v>
      </c>
      <c r="C27" s="403"/>
      <c r="D27" s="403"/>
      <c r="E27" s="403"/>
      <c r="F27" s="403"/>
      <c r="G27" s="403"/>
      <c r="H27" s="403"/>
      <c r="I27" s="403"/>
      <c r="J27" s="403"/>
      <c r="K27" s="403"/>
      <c r="L27" s="403"/>
      <c r="M27" s="403"/>
      <c r="N27" s="403"/>
      <c r="O27" s="403"/>
      <c r="P27" s="403"/>
      <c r="Q27" s="403"/>
      <c r="R27" s="403"/>
      <c r="S27" s="403"/>
      <c r="T27" s="403"/>
      <c r="U27" s="403"/>
      <c r="V27" s="403"/>
      <c r="W27" s="403"/>
      <c r="X27" s="403"/>
      <c r="Y27" s="403"/>
      <c r="Z27" s="403"/>
      <c r="AA27" s="148"/>
    </row>
    <row r="28" spans="1:40" ht="18" customHeight="1">
      <c r="A28" s="147"/>
      <c r="B28" s="403"/>
      <c r="C28" s="403"/>
      <c r="D28" s="403"/>
      <c r="E28" s="403"/>
      <c r="F28" s="403"/>
      <c r="G28" s="403"/>
      <c r="H28" s="403"/>
      <c r="I28" s="403"/>
      <c r="J28" s="403"/>
      <c r="K28" s="403"/>
      <c r="L28" s="403"/>
      <c r="M28" s="403"/>
      <c r="N28" s="403"/>
      <c r="O28" s="403"/>
      <c r="P28" s="403"/>
      <c r="Q28" s="403"/>
      <c r="R28" s="403"/>
      <c r="S28" s="403"/>
      <c r="T28" s="403"/>
      <c r="U28" s="403"/>
      <c r="V28" s="403"/>
      <c r="W28" s="403"/>
      <c r="X28" s="403"/>
      <c r="Y28" s="403"/>
      <c r="Z28" s="403"/>
      <c r="AA28" s="148"/>
    </row>
    <row r="29" spans="1:40" ht="18" customHeight="1">
      <c r="A29" s="147"/>
      <c r="AA29" s="148"/>
    </row>
    <row r="30" spans="1:40" ht="18" customHeight="1">
      <c r="A30" s="147"/>
      <c r="B30" s="153"/>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48"/>
    </row>
    <row r="31" spans="1:40" ht="18" customHeight="1">
      <c r="A31" s="147"/>
      <c r="R31" s="401" t="str">
        <f>IF(GENGO="","",GENGO)</f>
        <v>令和</v>
      </c>
      <c r="S31" s="401"/>
      <c r="T31" s="89"/>
      <c r="U31" s="128" t="s">
        <v>142</v>
      </c>
      <c r="V31" s="89"/>
      <c r="W31" s="128" t="s">
        <v>129</v>
      </c>
      <c r="X31" s="89"/>
      <c r="Y31" s="128" t="s">
        <v>128</v>
      </c>
      <c r="AA31" s="148"/>
    </row>
    <row r="32" spans="1:40" ht="18" customHeight="1">
      <c r="A32" s="147"/>
      <c r="R32" s="128"/>
      <c r="S32" s="128"/>
      <c r="T32" s="88"/>
      <c r="U32" s="128"/>
      <c r="V32" s="88"/>
      <c r="W32" s="128"/>
      <c r="X32" s="88"/>
      <c r="Y32" s="128"/>
      <c r="AA32" s="148"/>
    </row>
    <row r="33" spans="1:27" ht="18" customHeight="1">
      <c r="A33" s="147"/>
      <c r="B33" s="128"/>
      <c r="C33" s="128"/>
      <c r="D33" s="88"/>
      <c r="E33" s="128"/>
      <c r="F33" s="88"/>
      <c r="G33" s="128"/>
      <c r="H33" s="88"/>
      <c r="I33" s="128"/>
      <c r="AA33" s="148"/>
    </row>
    <row r="34" spans="1:27" ht="18" customHeight="1">
      <c r="A34" s="147"/>
      <c r="B34" s="128"/>
      <c r="C34" s="128"/>
      <c r="D34" s="128"/>
      <c r="E34" s="128"/>
      <c r="F34" s="128"/>
      <c r="G34" s="128"/>
      <c r="H34" s="128"/>
      <c r="AA34" s="148"/>
    </row>
    <row r="35" spans="1:27" ht="18" customHeight="1">
      <c r="A35" s="147"/>
      <c r="B35" s="393" t="s">
        <v>155</v>
      </c>
      <c r="C35" s="393"/>
      <c r="D35" s="393"/>
      <c r="E35" s="401" t="str">
        <f>IF(HACCHUSHA_YAKUSHOKU="","",HACCHUSHA_YAKUSHOKU)</f>
        <v/>
      </c>
      <c r="F35" s="401"/>
      <c r="G35" s="401"/>
      <c r="H35" s="401"/>
      <c r="I35" s="401"/>
      <c r="J35" s="128" t="s">
        <v>156</v>
      </c>
      <c r="AA35" s="148"/>
    </row>
    <row r="36" spans="1:27" ht="18" customHeight="1">
      <c r="A36" s="147"/>
      <c r="B36" s="80"/>
      <c r="C36" s="80"/>
      <c r="D36" s="80"/>
      <c r="E36" s="80"/>
      <c r="F36" s="80"/>
      <c r="G36" s="80"/>
      <c r="H36" s="80"/>
      <c r="I36" s="80"/>
      <c r="J36" s="80"/>
      <c r="K36" s="80"/>
      <c r="L36" s="97"/>
      <c r="M36" s="97"/>
      <c r="N36" s="97"/>
      <c r="O36" s="119"/>
      <c r="P36" s="119"/>
      <c r="Q36" s="119"/>
      <c r="R36" s="119"/>
      <c r="S36" s="119"/>
      <c r="T36" s="25"/>
      <c r="U36" s="25"/>
      <c r="V36" s="25"/>
      <c r="W36" s="25"/>
      <c r="X36" s="25"/>
      <c r="Y36" s="112"/>
      <c r="AA36" s="148"/>
    </row>
    <row r="37" spans="1:27" ht="18" customHeight="1">
      <c r="A37" s="147"/>
      <c r="B37" s="80"/>
      <c r="C37" s="80"/>
      <c r="D37" s="80"/>
      <c r="E37" s="80"/>
      <c r="F37" s="80"/>
      <c r="G37" s="80"/>
      <c r="H37" s="80"/>
      <c r="I37" s="80"/>
      <c r="J37" s="80"/>
      <c r="K37" s="80"/>
      <c r="L37" s="97"/>
      <c r="M37" s="97"/>
      <c r="N37" s="97"/>
      <c r="O37" s="119"/>
      <c r="P37" s="119"/>
      <c r="Q37" s="119"/>
      <c r="R37" s="119"/>
      <c r="S37" s="119"/>
      <c r="T37" s="25"/>
      <c r="U37" s="25"/>
      <c r="V37" s="25"/>
      <c r="W37" s="25"/>
      <c r="X37" s="25"/>
      <c r="Y37" s="112"/>
      <c r="AA37" s="148"/>
    </row>
    <row r="38" spans="1:27" ht="18" customHeight="1">
      <c r="A38" s="147"/>
      <c r="B38" s="80"/>
      <c r="C38" s="80"/>
      <c r="D38" s="80"/>
      <c r="E38" s="80"/>
      <c r="F38" s="80"/>
      <c r="G38" s="80"/>
      <c r="H38" s="80"/>
      <c r="I38" s="80"/>
      <c r="J38" s="80"/>
      <c r="K38" s="80"/>
      <c r="AA38" s="148"/>
    </row>
    <row r="39" spans="1:27" ht="18" customHeight="1">
      <c r="A39" s="147"/>
      <c r="B39" s="80"/>
      <c r="C39" s="80"/>
      <c r="D39" s="80"/>
      <c r="M39" s="393" t="s">
        <v>150</v>
      </c>
      <c r="N39" s="393"/>
      <c r="O39" s="392"/>
      <c r="P39" s="392"/>
      <c r="Q39" s="392"/>
      <c r="R39" s="392"/>
      <c r="S39" s="392"/>
      <c r="T39" s="392"/>
      <c r="U39" s="392"/>
      <c r="V39" s="392"/>
      <c r="W39" s="392"/>
      <c r="X39" s="392"/>
      <c r="Y39" s="80"/>
      <c r="Z39" s="80"/>
      <c r="AA39" s="148"/>
    </row>
    <row r="40" spans="1:27" ht="18" customHeight="1">
      <c r="A40" s="147"/>
      <c r="B40" s="80"/>
      <c r="C40" s="80"/>
      <c r="D40" s="80"/>
      <c r="J40" s="393" t="s">
        <v>365</v>
      </c>
      <c r="K40" s="393"/>
      <c r="L40" s="393"/>
      <c r="M40" s="393" t="s">
        <v>151</v>
      </c>
      <c r="N40" s="393"/>
      <c r="O40" s="392"/>
      <c r="P40" s="392"/>
      <c r="Q40" s="392"/>
      <c r="R40" s="392"/>
      <c r="S40" s="392"/>
      <c r="T40" s="392"/>
      <c r="U40" s="392"/>
      <c r="V40" s="392"/>
      <c r="W40" s="392"/>
      <c r="X40" s="392"/>
      <c r="Y40" s="80"/>
      <c r="Z40" s="80"/>
      <c r="AA40" s="148"/>
    </row>
    <row r="41" spans="1:27" ht="18" customHeight="1">
      <c r="A41" s="147"/>
      <c r="B41" s="80"/>
      <c r="C41" s="80"/>
      <c r="D41" s="80"/>
      <c r="M41" s="393" t="s">
        <v>152</v>
      </c>
      <c r="N41" s="393"/>
      <c r="O41" s="392"/>
      <c r="P41" s="392"/>
      <c r="Q41" s="392"/>
      <c r="R41" s="392"/>
      <c r="S41" s="392"/>
      <c r="T41" s="392"/>
      <c r="U41" s="392"/>
      <c r="V41" s="392"/>
      <c r="W41" s="392"/>
      <c r="X41" s="392"/>
      <c r="Y41" s="112" t="s">
        <v>222</v>
      </c>
      <c r="Z41" s="80"/>
      <c r="AA41" s="148"/>
    </row>
    <row r="42" spans="1:27" ht="18" customHeight="1">
      <c r="A42" s="147"/>
      <c r="B42" s="80"/>
      <c r="C42" s="80"/>
      <c r="D42" s="80"/>
      <c r="M42" s="97"/>
      <c r="N42" s="97"/>
      <c r="O42" s="128"/>
      <c r="P42" s="128"/>
      <c r="Q42" s="128"/>
      <c r="R42" s="128"/>
      <c r="S42" s="128"/>
      <c r="T42" s="128"/>
      <c r="U42" s="128"/>
      <c r="V42" s="128"/>
      <c r="W42" s="128"/>
      <c r="X42" s="128"/>
      <c r="Y42" s="112"/>
      <c r="Z42" s="80"/>
      <c r="AA42" s="148"/>
    </row>
    <row r="43" spans="1:27" ht="18" customHeight="1">
      <c r="A43" s="147"/>
      <c r="B43" s="80"/>
      <c r="C43" s="80"/>
      <c r="D43" s="80"/>
      <c r="E43" s="80"/>
      <c r="F43" s="80"/>
      <c r="G43" s="80"/>
      <c r="H43" s="80"/>
      <c r="I43" s="80"/>
      <c r="J43" s="80"/>
      <c r="K43" s="80"/>
      <c r="L43" s="97"/>
      <c r="M43" s="97"/>
      <c r="N43" s="97"/>
      <c r="O43" s="128"/>
      <c r="P43" s="128"/>
      <c r="Q43" s="128"/>
      <c r="R43" s="128"/>
      <c r="S43" s="128"/>
      <c r="T43" s="128"/>
      <c r="U43" s="128"/>
      <c r="V43" s="128"/>
      <c r="W43" s="128"/>
      <c r="X43" s="128"/>
      <c r="Y43" s="128"/>
      <c r="Z43" s="80"/>
      <c r="AA43" s="148"/>
    </row>
    <row r="44" spans="1:27" ht="18" customHeight="1">
      <c r="A44" s="109"/>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10"/>
    </row>
  </sheetData>
  <mergeCells count="31">
    <mergeCell ref="X2:Z5"/>
    <mergeCell ref="Q21:U21"/>
    <mergeCell ref="Q19:Q20"/>
    <mergeCell ref="G3:U4"/>
    <mergeCell ref="M40:N40"/>
    <mergeCell ref="E35:I35"/>
    <mergeCell ref="B27:Z28"/>
    <mergeCell ref="C24:F24"/>
    <mergeCell ref="R31:S31"/>
    <mergeCell ref="M39:N39"/>
    <mergeCell ref="O39:X39"/>
    <mergeCell ref="O40:X40"/>
    <mergeCell ref="C15:F15"/>
    <mergeCell ref="H16:I16"/>
    <mergeCell ref="J40:L40"/>
    <mergeCell ref="J15:Q15"/>
    <mergeCell ref="J16:Q16"/>
    <mergeCell ref="H24:V24"/>
    <mergeCell ref="O41:X41"/>
    <mergeCell ref="M41:N41"/>
    <mergeCell ref="C7:F7"/>
    <mergeCell ref="C21:O21"/>
    <mergeCell ref="B35:D35"/>
    <mergeCell ref="B19:B20"/>
    <mergeCell ref="H19:H20"/>
    <mergeCell ref="C11:F11"/>
    <mergeCell ref="I19:P20"/>
    <mergeCell ref="C19:F20"/>
    <mergeCell ref="H15:I15"/>
    <mergeCell ref="H7:Z8"/>
    <mergeCell ref="H11:Z11"/>
  </mergeCells>
  <phoneticPr fontId="3"/>
  <printOptions horizontalCentered="1" verticalCentered="1"/>
  <pageMargins left="0.78740157480314965" right="0.78740157480314965" top="0.78740157480314965" bottom="0.78740157480314965" header="0.59055118110236227" footer="0.59055118110236227"/>
  <pageSetup paperSize="9" orientation="portrait" r:id="rId1"/>
  <headerFooter alignWithMargins="0">
    <oddHeader>&amp;L様式第 ６ 号</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view="pageBreakPreview" zoomScaleNormal="100" workbookViewId="0"/>
  </sheetViews>
  <sheetFormatPr defaultColWidth="3.125" defaultRowHeight="18" customHeight="1"/>
  <cols>
    <col min="1" max="16384" width="3.125" style="111"/>
  </cols>
  <sheetData>
    <row r="1" spans="1:27" ht="18" customHeight="1">
      <c r="A1" s="141"/>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3"/>
    </row>
    <row r="2" spans="1:27" ht="18" customHeight="1">
      <c r="A2" s="144"/>
      <c r="B2" s="128"/>
      <c r="C2" s="128"/>
      <c r="D2" s="128"/>
      <c r="E2" s="128"/>
      <c r="F2" s="128"/>
      <c r="G2" s="128"/>
      <c r="H2" s="128"/>
      <c r="I2" s="128"/>
      <c r="J2" s="128"/>
      <c r="K2" s="128"/>
      <c r="L2" s="128"/>
      <c r="M2" s="128"/>
      <c r="N2" s="128"/>
      <c r="O2" s="128"/>
      <c r="P2" s="128"/>
      <c r="Q2" s="128"/>
      <c r="R2" s="128"/>
      <c r="S2" s="128"/>
      <c r="T2" s="128"/>
      <c r="U2" s="128"/>
      <c r="V2" s="128"/>
      <c r="W2" s="80"/>
      <c r="X2" s="407" t="s">
        <v>172</v>
      </c>
      <c r="Y2" s="408"/>
      <c r="Z2" s="409"/>
      <c r="AA2" s="145"/>
    </row>
    <row r="3" spans="1:27" ht="18" customHeight="1">
      <c r="A3" s="144"/>
      <c r="B3" s="128"/>
      <c r="C3" s="128"/>
      <c r="D3" s="128"/>
      <c r="E3" s="128"/>
      <c r="F3" s="128"/>
      <c r="G3" s="387" t="s">
        <v>226</v>
      </c>
      <c r="H3" s="387"/>
      <c r="I3" s="387"/>
      <c r="J3" s="387"/>
      <c r="K3" s="387"/>
      <c r="L3" s="387"/>
      <c r="M3" s="387"/>
      <c r="N3" s="387"/>
      <c r="O3" s="387"/>
      <c r="P3" s="387"/>
      <c r="Q3" s="387"/>
      <c r="R3" s="387"/>
      <c r="S3" s="387"/>
      <c r="T3" s="387"/>
      <c r="U3" s="387"/>
      <c r="V3" s="128"/>
      <c r="W3" s="146"/>
      <c r="X3" s="410"/>
      <c r="Y3" s="411"/>
      <c r="Z3" s="412"/>
      <c r="AA3" s="145"/>
    </row>
    <row r="4" spans="1:27" ht="18" customHeight="1">
      <c r="A4" s="144"/>
      <c r="B4" s="128"/>
      <c r="C4" s="128"/>
      <c r="D4" s="128"/>
      <c r="E4" s="128"/>
      <c r="F4" s="128"/>
      <c r="G4" s="387"/>
      <c r="H4" s="387"/>
      <c r="I4" s="387"/>
      <c r="J4" s="387"/>
      <c r="K4" s="387"/>
      <c r="L4" s="387"/>
      <c r="M4" s="387"/>
      <c r="N4" s="387"/>
      <c r="O4" s="387"/>
      <c r="P4" s="387"/>
      <c r="Q4" s="387"/>
      <c r="R4" s="387"/>
      <c r="S4" s="387"/>
      <c r="T4" s="387"/>
      <c r="U4" s="387"/>
      <c r="V4" s="128"/>
      <c r="W4" s="146"/>
      <c r="X4" s="410"/>
      <c r="Y4" s="411"/>
      <c r="Z4" s="412"/>
      <c r="AA4" s="145"/>
    </row>
    <row r="5" spans="1:27" ht="18" customHeight="1">
      <c r="A5" s="144"/>
      <c r="B5" s="128"/>
      <c r="C5" s="128"/>
      <c r="D5" s="128"/>
      <c r="E5" s="128"/>
      <c r="F5" s="128"/>
      <c r="G5" s="128"/>
      <c r="H5" s="128"/>
      <c r="I5" s="128"/>
      <c r="J5" s="128"/>
      <c r="K5" s="128"/>
      <c r="L5" s="128"/>
      <c r="M5" s="128"/>
      <c r="N5" s="128"/>
      <c r="O5" s="128"/>
      <c r="P5" s="128"/>
      <c r="Q5" s="128"/>
      <c r="R5" s="128"/>
      <c r="S5" s="128"/>
      <c r="T5" s="128"/>
      <c r="U5" s="128"/>
      <c r="V5" s="128"/>
      <c r="W5" s="146"/>
      <c r="X5" s="413"/>
      <c r="Y5" s="414"/>
      <c r="Z5" s="415"/>
      <c r="AA5" s="145"/>
    </row>
    <row r="6" spans="1:27" ht="18" customHeight="1">
      <c r="A6" s="147"/>
      <c r="B6" s="80"/>
      <c r="C6" s="80"/>
      <c r="D6" s="80"/>
      <c r="E6" s="80"/>
      <c r="F6" s="80"/>
      <c r="G6" s="80"/>
      <c r="H6" s="80"/>
      <c r="I6" s="80"/>
      <c r="J6" s="80"/>
      <c r="K6" s="80"/>
      <c r="L6" s="80"/>
      <c r="M6" s="80"/>
      <c r="N6" s="80"/>
      <c r="O6" s="80"/>
      <c r="P6" s="80"/>
      <c r="Q6" s="80"/>
      <c r="R6" s="80"/>
      <c r="AA6" s="148"/>
    </row>
    <row r="7" spans="1:27" ht="18" customHeight="1">
      <c r="A7" s="147"/>
      <c r="B7" s="128">
        <v>1</v>
      </c>
      <c r="C7" s="393" t="s">
        <v>146</v>
      </c>
      <c r="D7" s="393"/>
      <c r="E7" s="393"/>
      <c r="F7" s="393"/>
      <c r="G7" s="80"/>
      <c r="H7" s="428" t="str">
        <f>IF(KENMEI="","",KENMEI)</f>
        <v/>
      </c>
      <c r="I7" s="428"/>
      <c r="J7" s="428"/>
      <c r="K7" s="428"/>
      <c r="L7" s="428"/>
      <c r="M7" s="428"/>
      <c r="N7" s="428"/>
      <c r="O7" s="428"/>
      <c r="P7" s="428"/>
      <c r="Q7" s="428"/>
      <c r="R7" s="428"/>
      <c r="S7" s="428"/>
      <c r="T7" s="428"/>
      <c r="U7" s="428"/>
      <c r="V7" s="428"/>
      <c r="W7" s="428"/>
      <c r="X7" s="428"/>
      <c r="Y7" s="428"/>
      <c r="Z7" s="428"/>
      <c r="AA7" s="148"/>
    </row>
    <row r="8" spans="1:27" ht="18" customHeight="1">
      <c r="A8" s="147"/>
      <c r="B8" s="80"/>
      <c r="C8" s="80"/>
      <c r="D8" s="80"/>
      <c r="E8" s="80"/>
      <c r="F8" s="80"/>
      <c r="G8" s="80"/>
      <c r="H8" s="428"/>
      <c r="I8" s="428"/>
      <c r="J8" s="428"/>
      <c r="K8" s="428"/>
      <c r="L8" s="428"/>
      <c r="M8" s="428"/>
      <c r="N8" s="428"/>
      <c r="O8" s="428"/>
      <c r="P8" s="428"/>
      <c r="Q8" s="428"/>
      <c r="R8" s="428"/>
      <c r="S8" s="428"/>
      <c r="T8" s="428"/>
      <c r="U8" s="428"/>
      <c r="V8" s="428"/>
      <c r="W8" s="428"/>
      <c r="X8" s="428"/>
      <c r="Y8" s="428"/>
      <c r="Z8" s="428"/>
      <c r="AA8" s="148"/>
    </row>
    <row r="9" spans="1:27" ht="18" customHeight="1">
      <c r="A9" s="147"/>
      <c r="B9" s="80"/>
      <c r="C9" s="80"/>
      <c r="D9" s="80"/>
      <c r="E9" s="80"/>
      <c r="F9" s="80"/>
      <c r="G9" s="80"/>
      <c r="H9" s="89"/>
      <c r="I9" s="89"/>
      <c r="J9" s="89"/>
      <c r="K9" s="89"/>
      <c r="L9" s="89"/>
      <c r="M9" s="89"/>
      <c r="N9" s="89"/>
      <c r="O9" s="89"/>
      <c r="P9" s="89"/>
      <c r="Q9" s="89"/>
      <c r="R9" s="89"/>
      <c r="S9" s="89"/>
      <c r="T9" s="89"/>
      <c r="U9" s="89"/>
      <c r="V9" s="89"/>
      <c r="W9" s="89"/>
      <c r="X9" s="89"/>
      <c r="Y9" s="89"/>
      <c r="Z9" s="89"/>
      <c r="AA9" s="148"/>
    </row>
    <row r="10" spans="1:27" ht="18" customHeight="1">
      <c r="A10" s="147"/>
      <c r="B10" s="128">
        <v>2</v>
      </c>
      <c r="C10" s="393" t="s">
        <v>160</v>
      </c>
      <c r="D10" s="393"/>
      <c r="E10" s="393"/>
      <c r="F10" s="393"/>
      <c r="G10" s="80"/>
      <c r="H10" s="422" t="str">
        <f>IF(BASHO="","",BASHO)</f>
        <v/>
      </c>
      <c r="I10" s="422"/>
      <c r="J10" s="422"/>
      <c r="K10" s="422"/>
      <c r="L10" s="422"/>
      <c r="M10" s="422"/>
      <c r="N10" s="422"/>
      <c r="O10" s="422"/>
      <c r="P10" s="422"/>
      <c r="Q10" s="422"/>
      <c r="R10" s="422"/>
      <c r="S10" s="422"/>
      <c r="T10" s="422"/>
      <c r="U10" s="422"/>
      <c r="V10" s="422"/>
      <c r="W10" s="422"/>
      <c r="X10" s="422"/>
      <c r="Y10" s="422"/>
      <c r="Z10" s="422"/>
      <c r="AA10" s="148"/>
    </row>
    <row r="11" spans="1:27" ht="18" customHeight="1">
      <c r="A11" s="147"/>
      <c r="B11" s="128"/>
      <c r="C11" s="97"/>
      <c r="D11" s="97"/>
      <c r="E11" s="97"/>
      <c r="F11" s="97"/>
      <c r="G11" s="80"/>
      <c r="H11" s="119"/>
      <c r="I11" s="119"/>
      <c r="J11" s="119"/>
      <c r="K11" s="89"/>
      <c r="L11" s="89"/>
      <c r="M11" s="89"/>
      <c r="N11" s="89"/>
      <c r="O11" s="89"/>
      <c r="P11" s="89"/>
      <c r="Q11" s="89"/>
      <c r="R11" s="89"/>
      <c r="S11" s="89"/>
      <c r="T11" s="89"/>
      <c r="U11" s="119"/>
      <c r="V11" s="119"/>
      <c r="W11" s="128"/>
      <c r="X11" s="119"/>
      <c r="Y11" s="119"/>
      <c r="AA11" s="148"/>
    </row>
    <row r="12" spans="1:27" ht="18" customHeight="1">
      <c r="A12" s="147"/>
      <c r="B12" s="128"/>
      <c r="C12" s="97"/>
      <c r="D12" s="97"/>
      <c r="E12" s="97"/>
      <c r="F12" s="97"/>
      <c r="G12" s="80"/>
      <c r="H12" s="119"/>
      <c r="I12" s="119"/>
      <c r="J12" s="119"/>
      <c r="K12" s="89"/>
      <c r="L12" s="89"/>
      <c r="M12" s="89"/>
      <c r="N12" s="89"/>
      <c r="O12" s="89"/>
      <c r="P12" s="89"/>
      <c r="Q12" s="89"/>
      <c r="R12" s="89"/>
      <c r="S12" s="89"/>
      <c r="T12" s="89"/>
      <c r="U12" s="119"/>
      <c r="V12" s="119"/>
      <c r="W12" s="128"/>
      <c r="X12" s="119"/>
      <c r="Y12" s="119"/>
      <c r="AA12" s="148"/>
    </row>
    <row r="13" spans="1:27" ht="18" customHeight="1">
      <c r="A13" s="147"/>
      <c r="B13" s="128">
        <v>3</v>
      </c>
      <c r="C13" s="393" t="s">
        <v>227</v>
      </c>
      <c r="D13" s="393"/>
      <c r="E13" s="393"/>
      <c r="F13" s="393"/>
      <c r="G13" s="80"/>
      <c r="U13" s="149"/>
      <c r="V13" s="149"/>
      <c r="W13" s="149"/>
      <c r="X13" s="149"/>
      <c r="Y13" s="149"/>
      <c r="Z13" s="149"/>
      <c r="AA13" s="148"/>
    </row>
    <row r="14" spans="1:27" ht="18" customHeight="1">
      <c r="A14" s="147"/>
      <c r="B14" s="128"/>
      <c r="C14" s="97"/>
      <c r="D14" s="97"/>
      <c r="E14" s="97"/>
      <c r="F14" s="97"/>
      <c r="G14" s="80"/>
      <c r="U14" s="149"/>
      <c r="V14" s="149"/>
      <c r="W14" s="149"/>
      <c r="X14" s="149"/>
      <c r="Y14" s="149"/>
      <c r="Z14" s="149"/>
      <c r="AA14" s="148"/>
    </row>
    <row r="15" spans="1:27" ht="18" customHeight="1">
      <c r="A15" s="147"/>
      <c r="C15" s="435" t="s">
        <v>221</v>
      </c>
      <c r="D15" s="393" t="s">
        <v>228</v>
      </c>
      <c r="E15" s="393"/>
      <c r="F15" s="393"/>
      <c r="G15" s="393"/>
      <c r="H15" s="80"/>
      <c r="I15" s="417" t="s">
        <v>211</v>
      </c>
      <c r="J15" s="432">
        <f>IF(HENKO_KEIYAKU_SAGAKU_MONEY="","",HENKO_KEIYAKU_SAGAKU_MONEY)</f>
        <v>0</v>
      </c>
      <c r="K15" s="432"/>
      <c r="L15" s="432"/>
      <c r="M15" s="432"/>
      <c r="N15" s="432"/>
      <c r="O15" s="432"/>
      <c r="P15" s="432"/>
      <c r="Q15" s="394" t="s">
        <v>212</v>
      </c>
      <c r="R15" s="406" t="s">
        <v>229</v>
      </c>
      <c r="S15" s="434"/>
      <c r="T15" s="434"/>
      <c r="U15" s="392" t="s">
        <v>230</v>
      </c>
      <c r="W15" s="80"/>
      <c r="X15" s="80"/>
      <c r="Y15" s="80"/>
      <c r="Z15" s="80"/>
      <c r="AA15" s="148"/>
    </row>
    <row r="16" spans="1:27" ht="18" customHeight="1">
      <c r="A16" s="147"/>
      <c r="C16" s="435"/>
      <c r="D16" s="393"/>
      <c r="E16" s="393"/>
      <c r="F16" s="393"/>
      <c r="G16" s="393"/>
      <c r="H16" s="80"/>
      <c r="I16" s="417"/>
      <c r="J16" s="432"/>
      <c r="K16" s="432"/>
      <c r="L16" s="432"/>
      <c r="M16" s="432"/>
      <c r="N16" s="432"/>
      <c r="O16" s="432"/>
      <c r="P16" s="432"/>
      <c r="Q16" s="395"/>
      <c r="R16" s="406"/>
      <c r="S16" s="434"/>
      <c r="T16" s="434"/>
      <c r="U16" s="392"/>
      <c r="W16" s="80"/>
      <c r="X16" s="80"/>
      <c r="Y16" s="80"/>
      <c r="Z16" s="80"/>
      <c r="AA16" s="148"/>
    </row>
    <row r="17" spans="1:27" ht="18" customHeight="1">
      <c r="A17" s="147"/>
      <c r="B17" s="98"/>
      <c r="D17" s="418" t="s">
        <v>189</v>
      </c>
      <c r="E17" s="418"/>
      <c r="F17" s="418"/>
      <c r="G17" s="418"/>
      <c r="H17" s="418"/>
      <c r="I17" s="418"/>
      <c r="J17" s="418"/>
      <c r="K17" s="418"/>
      <c r="L17" s="418"/>
      <c r="M17" s="418"/>
      <c r="N17" s="418"/>
      <c r="O17" s="418"/>
      <c r="P17" s="418"/>
      <c r="Q17" s="150" t="s">
        <v>213</v>
      </c>
      <c r="R17" s="433">
        <f>IF(ISBLANK(J15),"",ROUNDDOWN(J15*ZEIRITSU/(100+ZEIRITSU),0))</f>
        <v>0</v>
      </c>
      <c r="S17" s="433"/>
      <c r="T17" s="433"/>
      <c r="U17" s="433"/>
      <c r="V17" s="150" t="s">
        <v>214</v>
      </c>
      <c r="Z17" s="98"/>
      <c r="AA17" s="148"/>
    </row>
    <row r="18" spans="1:27" ht="18" customHeight="1">
      <c r="A18" s="147"/>
      <c r="B18" s="98"/>
      <c r="D18" s="154"/>
      <c r="E18" s="154"/>
      <c r="F18" s="154"/>
      <c r="G18" s="154"/>
      <c r="H18" s="154"/>
      <c r="I18" s="154"/>
      <c r="J18" s="154"/>
      <c r="K18" s="154"/>
      <c r="L18" s="154"/>
      <c r="M18" s="154"/>
      <c r="N18" s="154"/>
      <c r="O18" s="154"/>
      <c r="P18" s="154"/>
      <c r="Q18" s="155"/>
      <c r="R18" s="29"/>
      <c r="S18" s="29"/>
      <c r="T18" s="29"/>
      <c r="U18" s="29"/>
      <c r="V18" s="155"/>
      <c r="Z18" s="98"/>
      <c r="AA18" s="148"/>
    </row>
    <row r="19" spans="1:27" ht="18" customHeight="1">
      <c r="A19" s="147"/>
      <c r="B19" s="98"/>
      <c r="C19" s="152" t="s">
        <v>720</v>
      </c>
      <c r="D19" s="393" t="s">
        <v>174</v>
      </c>
      <c r="E19" s="393"/>
      <c r="F19" s="393"/>
      <c r="G19" s="393"/>
      <c r="I19" s="401" t="s">
        <v>186</v>
      </c>
      <c r="J19" s="401"/>
      <c r="K19" s="436" t="str">
        <f>IF(HENKO_KANSEI_DATE="","",HENKO_KANSEI_DATE)</f>
        <v/>
      </c>
      <c r="L19" s="436"/>
      <c r="M19" s="436"/>
      <c r="N19" s="436"/>
      <c r="O19" s="436"/>
      <c r="P19" s="436"/>
      <c r="Q19" s="436"/>
      <c r="R19" s="436"/>
      <c r="S19" s="29"/>
      <c r="T19" s="29"/>
      <c r="U19" s="29"/>
      <c r="V19" s="155"/>
      <c r="Z19" s="98"/>
      <c r="AA19" s="148"/>
    </row>
    <row r="20" spans="1:27" ht="18" customHeight="1">
      <c r="A20" s="147"/>
      <c r="B20" s="98"/>
      <c r="S20" s="29"/>
      <c r="T20" s="29"/>
      <c r="U20" s="29"/>
      <c r="V20" s="155"/>
      <c r="Z20" s="98"/>
      <c r="AA20" s="148"/>
    </row>
    <row r="21" spans="1:27" ht="18" customHeight="1">
      <c r="A21" s="147"/>
      <c r="B21" s="98"/>
      <c r="S21" s="29"/>
      <c r="T21" s="29"/>
      <c r="U21" s="29"/>
      <c r="V21" s="155"/>
      <c r="Z21" s="98"/>
      <c r="AA21" s="148"/>
    </row>
    <row r="22" spans="1:27" ht="18" customHeight="1">
      <c r="A22" s="147"/>
      <c r="B22" s="98"/>
      <c r="C22" s="152" t="s">
        <v>209</v>
      </c>
      <c r="D22" s="393" t="s">
        <v>231</v>
      </c>
      <c r="E22" s="393"/>
      <c r="F22" s="393"/>
      <c r="G22" s="393"/>
      <c r="I22" s="405" t="s">
        <v>232</v>
      </c>
      <c r="J22" s="405"/>
      <c r="K22" s="405"/>
      <c r="L22" s="405"/>
      <c r="M22" s="405"/>
      <c r="N22" s="405"/>
      <c r="O22" s="405"/>
      <c r="P22" s="405"/>
      <c r="Q22" s="405"/>
      <c r="R22" s="405"/>
      <c r="S22" s="405"/>
      <c r="T22" s="405"/>
      <c r="U22" s="405"/>
      <c r="V22" s="405"/>
      <c r="W22" s="405"/>
      <c r="Z22" s="98"/>
      <c r="AA22" s="148"/>
    </row>
    <row r="23" spans="1:27" ht="18" customHeight="1">
      <c r="A23" s="147"/>
      <c r="H23" s="97"/>
      <c r="I23" s="97"/>
      <c r="J23" s="97"/>
      <c r="K23" s="97"/>
      <c r="L23" s="97"/>
      <c r="M23" s="128"/>
      <c r="N23" s="18"/>
      <c r="O23" s="18"/>
      <c r="P23" s="18"/>
      <c r="Q23" s="18"/>
      <c r="R23" s="18"/>
      <c r="S23" s="18"/>
      <c r="T23" s="128"/>
      <c r="AA23" s="148"/>
    </row>
    <row r="24" spans="1:27" ht="18" customHeight="1">
      <c r="A24" s="147"/>
      <c r="C24" s="152"/>
      <c r="D24" s="152"/>
      <c r="E24" s="97"/>
      <c r="F24" s="97"/>
      <c r="G24" s="97"/>
      <c r="H24" s="97"/>
      <c r="I24" s="97"/>
      <c r="J24" s="97"/>
      <c r="K24" s="97"/>
      <c r="L24" s="97"/>
      <c r="M24" s="128"/>
      <c r="N24" s="18"/>
      <c r="O24" s="18"/>
      <c r="P24" s="18"/>
      <c r="Q24" s="18"/>
      <c r="R24" s="18"/>
      <c r="S24" s="18"/>
      <c r="T24" s="128"/>
      <c r="AA24" s="148"/>
    </row>
    <row r="25" spans="1:27" ht="18" customHeight="1">
      <c r="A25" s="147"/>
      <c r="C25" s="152" t="s">
        <v>210</v>
      </c>
      <c r="D25" s="393" t="s">
        <v>225</v>
      </c>
      <c r="E25" s="393"/>
      <c r="F25" s="393"/>
      <c r="G25" s="393"/>
      <c r="H25" s="97"/>
      <c r="I25" s="431"/>
      <c r="J25" s="431"/>
      <c r="K25" s="431"/>
      <c r="L25" s="431"/>
      <c r="M25" s="431"/>
      <c r="N25" s="431"/>
      <c r="O25" s="431"/>
      <c r="P25" s="431"/>
      <c r="Q25" s="431"/>
      <c r="R25" s="431"/>
      <c r="S25" s="431"/>
      <c r="T25" s="431"/>
      <c r="U25" s="431"/>
      <c r="V25" s="431"/>
      <c r="W25" s="431"/>
      <c r="AA25" s="148"/>
    </row>
    <row r="26" spans="1:27" ht="18" customHeight="1">
      <c r="A26" s="147"/>
      <c r="C26" s="152"/>
      <c r="D26" s="97"/>
      <c r="E26" s="97"/>
      <c r="F26" s="97"/>
      <c r="G26" s="97"/>
      <c r="H26" s="97"/>
      <c r="I26" s="149"/>
      <c r="J26" s="149"/>
      <c r="K26" s="149"/>
      <c r="L26" s="149"/>
      <c r="M26" s="149"/>
      <c r="N26" s="149"/>
      <c r="O26" s="149"/>
      <c r="P26" s="149"/>
      <c r="Q26" s="149"/>
      <c r="R26" s="149"/>
      <c r="S26" s="149"/>
      <c r="T26" s="149"/>
      <c r="U26" s="149"/>
      <c r="V26" s="149"/>
      <c r="W26" s="149"/>
      <c r="AA26" s="148"/>
    </row>
    <row r="27" spans="1:27" ht="18" customHeight="1">
      <c r="A27" s="147"/>
      <c r="C27" s="152"/>
      <c r="D27" s="97"/>
      <c r="E27" s="97"/>
      <c r="F27" s="97"/>
      <c r="G27" s="97"/>
      <c r="H27" s="97"/>
      <c r="I27" s="149"/>
      <c r="J27" s="149"/>
      <c r="K27" s="149"/>
      <c r="L27" s="149"/>
      <c r="M27" s="149"/>
      <c r="N27" s="149"/>
      <c r="O27" s="149"/>
      <c r="P27" s="149"/>
      <c r="Q27" s="149"/>
      <c r="R27" s="149"/>
      <c r="S27" s="18"/>
      <c r="T27" s="128"/>
      <c r="AA27" s="148"/>
    </row>
    <row r="28" spans="1:27" ht="18" customHeight="1">
      <c r="A28" s="147"/>
      <c r="B28" s="405" t="s">
        <v>233</v>
      </c>
      <c r="C28" s="405"/>
      <c r="D28" s="405"/>
      <c r="E28" s="405"/>
      <c r="F28" s="405"/>
      <c r="G28" s="437" t="str">
        <f>IF(KEIYAKU_DATE="","",KEIYAKU_DATE)</f>
        <v/>
      </c>
      <c r="H28" s="437"/>
      <c r="I28" s="437"/>
      <c r="J28" s="437"/>
      <c r="K28" s="437"/>
      <c r="L28" s="437"/>
      <c r="M28" s="437"/>
      <c r="N28" s="437"/>
      <c r="O28" s="406" t="s">
        <v>234</v>
      </c>
      <c r="P28" s="406"/>
      <c r="Q28" s="406"/>
      <c r="R28" s="406"/>
      <c r="S28" s="406"/>
      <c r="T28" s="406"/>
      <c r="U28" s="406"/>
      <c r="V28" s="406"/>
      <c r="W28" s="406"/>
      <c r="X28" s="406"/>
      <c r="Y28" s="406"/>
      <c r="Z28" s="406"/>
      <c r="AA28" s="148"/>
    </row>
    <row r="29" spans="1:27" ht="18" customHeight="1">
      <c r="A29" s="147"/>
      <c r="B29" s="403" t="s">
        <v>157</v>
      </c>
      <c r="C29" s="403"/>
      <c r="D29" s="403"/>
      <c r="E29" s="403"/>
      <c r="F29" s="403"/>
      <c r="G29" s="403"/>
      <c r="H29" s="403"/>
      <c r="I29" s="403"/>
      <c r="J29" s="403"/>
      <c r="K29" s="403"/>
      <c r="L29" s="403"/>
      <c r="M29" s="403"/>
      <c r="N29" s="403"/>
      <c r="O29" s="403"/>
      <c r="P29" s="403"/>
      <c r="Q29" s="403"/>
      <c r="R29" s="403"/>
      <c r="S29" s="403"/>
      <c r="T29" s="403"/>
      <c r="U29" s="403"/>
      <c r="V29" s="403"/>
      <c r="W29" s="403"/>
      <c r="X29" s="403"/>
      <c r="Y29" s="403"/>
      <c r="Z29" s="403"/>
      <c r="AA29" s="148"/>
    </row>
    <row r="30" spans="1:27" ht="18" customHeight="1">
      <c r="A30" s="147"/>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48"/>
    </row>
    <row r="31" spans="1:27" ht="18" customHeight="1">
      <c r="A31" s="147"/>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48"/>
    </row>
    <row r="32" spans="1:27" ht="18" customHeight="1">
      <c r="A32" s="147"/>
      <c r="B32" s="438" t="str">
        <f>IF(HENKO_KEIYAKU_DATE="","",HENKO_KEIYAKU_DATE)</f>
        <v/>
      </c>
      <c r="C32" s="438"/>
      <c r="D32" s="438"/>
      <c r="E32" s="438"/>
      <c r="F32" s="438"/>
      <c r="G32" s="438"/>
      <c r="H32" s="438"/>
      <c r="I32" s="438"/>
      <c r="AA32" s="148"/>
    </row>
    <row r="33" spans="1:27" ht="18" customHeight="1">
      <c r="A33" s="147"/>
      <c r="B33" s="128"/>
      <c r="C33" s="128"/>
      <c r="D33" s="24"/>
      <c r="E33" s="24"/>
      <c r="F33" s="128"/>
      <c r="G33" s="24"/>
      <c r="H33" s="24"/>
      <c r="I33" s="128"/>
      <c r="J33" s="24"/>
      <c r="K33" s="24"/>
      <c r="L33" s="128"/>
      <c r="AA33" s="148"/>
    </row>
    <row r="34" spans="1:27" ht="18" customHeight="1">
      <c r="A34" s="147"/>
      <c r="B34" s="128"/>
      <c r="C34" s="128"/>
      <c r="D34" s="128"/>
      <c r="E34" s="128"/>
      <c r="F34" s="128"/>
      <c r="G34" s="128"/>
      <c r="H34" s="128"/>
      <c r="I34" s="128"/>
      <c r="M34" s="401" t="s">
        <v>150</v>
      </c>
      <c r="N34" s="401"/>
      <c r="O34" s="405" t="str">
        <f>IF(HACCHUSHA_JUSHO="","",HACCHUSHA_JUSHO)</f>
        <v>静岡県伊豆市小立野38-2</v>
      </c>
      <c r="P34" s="405"/>
      <c r="Q34" s="405"/>
      <c r="R34" s="405"/>
      <c r="S34" s="405"/>
      <c r="T34" s="405"/>
      <c r="U34" s="405"/>
      <c r="V34" s="405"/>
      <c r="W34" s="405"/>
      <c r="X34" s="405"/>
      <c r="Y34" s="405"/>
      <c r="AA34" s="148"/>
    </row>
    <row r="35" spans="1:27" ht="9" customHeight="1">
      <c r="A35" s="147"/>
      <c r="B35" s="80"/>
      <c r="C35" s="80"/>
      <c r="D35" s="80"/>
      <c r="E35" s="80"/>
      <c r="F35" s="80"/>
      <c r="G35" s="80"/>
      <c r="H35" s="80"/>
      <c r="I35" s="80"/>
      <c r="J35" s="393" t="s">
        <v>155</v>
      </c>
      <c r="K35" s="393"/>
      <c r="L35" s="393"/>
      <c r="M35" s="404"/>
      <c r="N35" s="404"/>
      <c r="O35" s="405"/>
      <c r="P35" s="405"/>
      <c r="Q35" s="405"/>
      <c r="R35" s="405"/>
      <c r="S35" s="405"/>
      <c r="T35" s="405"/>
      <c r="U35" s="405"/>
      <c r="V35" s="405"/>
      <c r="W35" s="405"/>
      <c r="X35" s="405"/>
      <c r="Y35" s="405"/>
      <c r="AA35" s="148"/>
    </row>
    <row r="36" spans="1:27" ht="9" customHeight="1">
      <c r="A36" s="147"/>
      <c r="B36" s="80"/>
      <c r="C36" s="80"/>
      <c r="D36" s="80"/>
      <c r="E36" s="80"/>
      <c r="F36" s="80"/>
      <c r="G36" s="80"/>
      <c r="H36" s="80"/>
      <c r="I36" s="80"/>
      <c r="J36" s="393"/>
      <c r="K36" s="393"/>
      <c r="L36" s="393"/>
      <c r="M36" s="401" t="s">
        <v>152</v>
      </c>
      <c r="N36" s="401"/>
      <c r="O36" s="397" t="str">
        <f>IF(HACCHUSHA_YAKUSHOKU="","",HACCHUSHA_YAKUSHOKU)</f>
        <v/>
      </c>
      <c r="P36" s="397"/>
      <c r="Q36" s="397"/>
      <c r="R36" s="397"/>
      <c r="S36" s="398" t="str">
        <f>IF(HACCHUSHA_NAME="","",HACCHUSHA_NAME)</f>
        <v/>
      </c>
      <c r="T36" s="398"/>
      <c r="U36" s="398"/>
      <c r="V36" s="398"/>
      <c r="W36" s="398"/>
      <c r="X36" s="398"/>
      <c r="Y36" s="406" t="s">
        <v>205</v>
      </c>
      <c r="AA36" s="148"/>
    </row>
    <row r="37" spans="1:27" ht="18" customHeight="1">
      <c r="A37" s="147"/>
      <c r="B37" s="80"/>
      <c r="C37" s="80"/>
      <c r="D37" s="80"/>
      <c r="E37" s="80"/>
      <c r="F37" s="80"/>
      <c r="G37" s="80"/>
      <c r="H37" s="80"/>
      <c r="I37" s="80"/>
      <c r="J37" s="80"/>
      <c r="K37" s="80"/>
      <c r="L37" s="97"/>
      <c r="M37" s="404"/>
      <c r="N37" s="404"/>
      <c r="O37" s="397"/>
      <c r="P37" s="397"/>
      <c r="Q37" s="397"/>
      <c r="R37" s="397"/>
      <c r="S37" s="398"/>
      <c r="T37" s="398"/>
      <c r="U37" s="398"/>
      <c r="V37" s="398"/>
      <c r="W37" s="398"/>
      <c r="X37" s="398"/>
      <c r="Y37" s="406"/>
      <c r="AA37" s="148"/>
    </row>
    <row r="38" spans="1:27" ht="18" customHeight="1">
      <c r="A38" s="147"/>
      <c r="B38" s="80"/>
      <c r="C38" s="80"/>
      <c r="D38" s="80"/>
      <c r="E38" s="80"/>
      <c r="F38" s="80"/>
      <c r="G38" s="80"/>
      <c r="H38" s="80"/>
      <c r="I38" s="80"/>
      <c r="J38" s="80"/>
      <c r="K38" s="80"/>
      <c r="L38" s="97"/>
      <c r="M38" s="157"/>
      <c r="N38" s="157"/>
      <c r="O38" s="158"/>
      <c r="P38" s="158"/>
      <c r="Q38" s="158"/>
      <c r="R38" s="158"/>
      <c r="S38" s="158"/>
      <c r="T38" s="158"/>
      <c r="U38" s="90"/>
      <c r="V38" s="90"/>
      <c r="W38" s="90"/>
      <c r="X38" s="90"/>
      <c r="Y38" s="112"/>
      <c r="AA38" s="148"/>
    </row>
    <row r="39" spans="1:27" ht="18" customHeight="1">
      <c r="A39" s="147"/>
      <c r="B39" s="80"/>
      <c r="C39" s="80"/>
      <c r="D39" s="80"/>
      <c r="M39" s="393" t="s">
        <v>150</v>
      </c>
      <c r="N39" s="393"/>
      <c r="O39" s="392"/>
      <c r="P39" s="392"/>
      <c r="Q39" s="392"/>
      <c r="R39" s="392"/>
      <c r="S39" s="392"/>
      <c r="T39" s="392"/>
      <c r="U39" s="392"/>
      <c r="V39" s="392"/>
      <c r="W39" s="392"/>
      <c r="X39" s="392"/>
      <c r="Y39" s="80"/>
      <c r="Z39" s="80"/>
      <c r="AA39" s="148"/>
    </row>
    <row r="40" spans="1:27" ht="18" customHeight="1">
      <c r="A40" s="147"/>
      <c r="B40" s="80"/>
      <c r="C40" s="80"/>
      <c r="D40" s="80"/>
      <c r="J40" s="393" t="s">
        <v>365</v>
      </c>
      <c r="K40" s="393"/>
      <c r="L40" s="393"/>
      <c r="M40" s="393" t="s">
        <v>151</v>
      </c>
      <c r="N40" s="393"/>
      <c r="O40" s="392"/>
      <c r="P40" s="392"/>
      <c r="Q40" s="392"/>
      <c r="R40" s="392"/>
      <c r="S40" s="392"/>
      <c r="T40" s="392"/>
      <c r="U40" s="392"/>
      <c r="V40" s="392"/>
      <c r="W40" s="392"/>
      <c r="X40" s="392"/>
      <c r="Y40" s="80"/>
      <c r="Z40" s="80"/>
      <c r="AA40" s="148"/>
    </row>
    <row r="41" spans="1:27" ht="18" customHeight="1">
      <c r="A41" s="147"/>
      <c r="B41" s="80"/>
      <c r="C41" s="80"/>
      <c r="D41" s="80"/>
      <c r="M41" s="393" t="s">
        <v>152</v>
      </c>
      <c r="N41" s="393"/>
      <c r="O41" s="392"/>
      <c r="P41" s="392"/>
      <c r="Q41" s="392"/>
      <c r="R41" s="392"/>
      <c r="S41" s="392"/>
      <c r="T41" s="392"/>
      <c r="U41" s="392"/>
      <c r="V41" s="392"/>
      <c r="W41" s="392"/>
      <c r="X41" s="392"/>
      <c r="Y41" s="112" t="s">
        <v>222</v>
      </c>
      <c r="Z41" s="80"/>
      <c r="AA41" s="148"/>
    </row>
    <row r="42" spans="1:27" ht="18" customHeight="1">
      <c r="A42" s="147"/>
      <c r="B42" s="80"/>
      <c r="C42" s="80"/>
      <c r="D42" s="80"/>
      <c r="E42" s="80"/>
      <c r="F42" s="80"/>
      <c r="G42" s="80"/>
      <c r="H42" s="80"/>
      <c r="I42" s="80"/>
      <c r="J42" s="80"/>
      <c r="K42" s="80"/>
      <c r="L42" s="97"/>
      <c r="M42" s="97"/>
      <c r="N42" s="97"/>
      <c r="O42" s="128"/>
      <c r="P42" s="128"/>
      <c r="Q42" s="128"/>
      <c r="R42" s="128"/>
      <c r="S42" s="128"/>
      <c r="T42" s="128"/>
      <c r="U42" s="128"/>
      <c r="V42" s="128"/>
      <c r="W42" s="128"/>
      <c r="X42" s="128"/>
      <c r="Y42" s="128"/>
      <c r="Z42" s="80"/>
      <c r="AA42" s="148"/>
    </row>
    <row r="43" spans="1:27" ht="18" customHeight="1">
      <c r="A43" s="147"/>
      <c r="B43" s="374" t="s">
        <v>366</v>
      </c>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148"/>
    </row>
    <row r="44" spans="1:27" ht="18" customHeight="1">
      <c r="A44" s="147"/>
      <c r="B44" s="374"/>
      <c r="C44" s="374"/>
      <c r="D44" s="374"/>
      <c r="E44" s="374"/>
      <c r="F44" s="374"/>
      <c r="G44" s="374"/>
      <c r="H44" s="374"/>
      <c r="I44" s="374"/>
      <c r="J44" s="374"/>
      <c r="K44" s="374"/>
      <c r="L44" s="374"/>
      <c r="M44" s="374"/>
      <c r="N44" s="374"/>
      <c r="O44" s="374"/>
      <c r="P44" s="374"/>
      <c r="Q44" s="374"/>
      <c r="R44" s="374"/>
      <c r="S44" s="374"/>
      <c r="T44" s="374"/>
      <c r="U44" s="374"/>
      <c r="V44" s="374"/>
      <c r="W44" s="374"/>
      <c r="X44" s="374"/>
      <c r="Y44" s="374"/>
      <c r="Z44" s="374"/>
      <c r="AA44" s="148"/>
    </row>
    <row r="45" spans="1:27" ht="18" customHeight="1">
      <c r="A45" s="109"/>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10"/>
    </row>
  </sheetData>
  <mergeCells count="44">
    <mergeCell ref="S36:X37"/>
    <mergeCell ref="B29:Z29"/>
    <mergeCell ref="I25:W25"/>
    <mergeCell ref="D25:G25"/>
    <mergeCell ref="B28:F28"/>
    <mergeCell ref="O28:Z28"/>
    <mergeCell ref="G28:N28"/>
    <mergeCell ref="B32:I32"/>
    <mergeCell ref="G3:U4"/>
    <mergeCell ref="X2:Z5"/>
    <mergeCell ref="B43:Z44"/>
    <mergeCell ref="O41:X41"/>
    <mergeCell ref="M41:N41"/>
    <mergeCell ref="M39:N39"/>
    <mergeCell ref="O39:X39"/>
    <mergeCell ref="O40:X40"/>
    <mergeCell ref="J40:L40"/>
    <mergeCell ref="M40:N40"/>
    <mergeCell ref="M34:N35"/>
    <mergeCell ref="O34:Y35"/>
    <mergeCell ref="J35:L36"/>
    <mergeCell ref="M36:N37"/>
    <mergeCell ref="Y36:Y37"/>
    <mergeCell ref="O36:R37"/>
    <mergeCell ref="D22:G22"/>
    <mergeCell ref="Q15:Q16"/>
    <mergeCell ref="D19:G19"/>
    <mergeCell ref="D15:G16"/>
    <mergeCell ref="I22:W22"/>
    <mergeCell ref="I19:J19"/>
    <mergeCell ref="U15:U16"/>
    <mergeCell ref="K19:R19"/>
    <mergeCell ref="C7:F7"/>
    <mergeCell ref="C10:F10"/>
    <mergeCell ref="I15:I16"/>
    <mergeCell ref="J15:P16"/>
    <mergeCell ref="R17:U17"/>
    <mergeCell ref="S15:T16"/>
    <mergeCell ref="C13:F13"/>
    <mergeCell ref="D17:P17"/>
    <mergeCell ref="C15:C16"/>
    <mergeCell ref="R15:R16"/>
    <mergeCell ref="H7:Z8"/>
    <mergeCell ref="H10:Z10"/>
  </mergeCells>
  <phoneticPr fontId="3"/>
  <dataValidations count="1">
    <dataValidation type="list" allowBlank="1" showInputMessage="1" showErrorMessage="1" sqref="S15:T16">
      <formula1>"増額,減額"</formula1>
    </dataValidation>
  </dataValidations>
  <printOptions horizontalCentered="1" verticalCentered="1"/>
  <pageMargins left="0.78740157480314965" right="0.78740157480314965" top="0.78740157480314965" bottom="0.78740157480314965" header="0.59055118110236227" footer="0.59055118110236227"/>
  <pageSetup paperSize="9" orientation="portrait" r:id="rId1"/>
  <headerFooter alignWithMargins="0">
    <oddHeader>&amp;L様式第 ７ 号</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50</vt:i4>
      </vt:variant>
      <vt:variant>
        <vt:lpstr>名前付き一覧</vt:lpstr>
      </vt:variant>
      <vt:variant>
        <vt:i4>39</vt:i4>
      </vt:variant>
    </vt:vector>
  </HeadingPairs>
  <TitlesOfParts>
    <vt:vector size="89" baseType="lpstr">
      <vt:lpstr>入力</vt:lpstr>
      <vt:lpstr>00</vt:lpstr>
      <vt:lpstr>01</vt:lpstr>
      <vt:lpstr>02</vt:lpstr>
      <vt:lpstr>03</vt:lpstr>
      <vt:lpstr>04</vt:lpstr>
      <vt:lpstr>05</vt:lpstr>
      <vt:lpstr>06</vt:lpstr>
      <vt:lpstr>07</vt:lpstr>
      <vt:lpstr>08</vt:lpstr>
      <vt:lpstr>09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BASHO</vt:lpstr>
      <vt:lpstr>CHAKUSHU_DATE</vt:lpstr>
      <vt:lpstr>CHAKUSHU_DATE_RYAKU</vt:lpstr>
      <vt:lpstr>CHUKAN_MONEY</vt:lpstr>
      <vt:lpstr>GAIYO</vt:lpstr>
      <vt:lpstr>GENGO</vt:lpstr>
      <vt:lpstr>HACCHUSHA_JUSHO</vt:lpstr>
      <vt:lpstr>HACCHUSHA_NAME</vt:lpstr>
      <vt:lpstr>HACCHUSHA_YAKUSHOKU</vt:lpstr>
      <vt:lpstr>HENKO_KANSEI_DATE</vt:lpstr>
      <vt:lpstr>HENKO_KANSEI_DATE_RYAKU</vt:lpstr>
      <vt:lpstr>HENKO_KEIYAKU_DATE</vt:lpstr>
      <vt:lpstr>HENKO_KEIYAKU_DATE_RYAKU</vt:lpstr>
      <vt:lpstr>HENKO_KEIYAKU_MONEY</vt:lpstr>
      <vt:lpstr>HENKO_KEIYAKU_SAGAKU_MONEY</vt:lpstr>
      <vt:lpstr>HENKOMAE_KEIYAKU_MONEY</vt:lpstr>
      <vt:lpstr>HOSHO_MONEY</vt:lpstr>
      <vt:lpstr>JICHITAI_NAME</vt:lpstr>
      <vt:lpstr>KANSEI_DATE</vt:lpstr>
      <vt:lpstr>KANSEI_DATE_RYAKU</vt:lpstr>
      <vt:lpstr>KANSEI_NENGAPPI</vt:lpstr>
      <vt:lpstr>KANSEI_NENGAPPI_RYAKU</vt:lpstr>
      <vt:lpstr>KEIYAKU_DATE</vt:lpstr>
      <vt:lpstr>KEIYAKU_DATE_RYAKU</vt:lpstr>
      <vt:lpstr>KEIYAKU_MONEY</vt:lpstr>
      <vt:lpstr>KEIYAKU_RUIKEI_MONEY</vt:lpstr>
      <vt:lpstr>KENMEI</vt:lpstr>
      <vt:lpstr>KENSA_DATE</vt:lpstr>
      <vt:lpstr>KENSA_DATE_RYAKU</vt:lpstr>
      <vt:lpstr>KENSA_YOTEI_DATE</vt:lpstr>
      <vt:lpstr>MAEBARAI_MONEY</vt:lpstr>
      <vt:lpstr>NENDO</vt:lpstr>
      <vt:lpstr>'00'!Print_Area</vt:lpstr>
      <vt:lpstr>'27'!Print_Area</vt:lpstr>
      <vt:lpstr>'36'!Print_Area</vt:lpstr>
      <vt:lpstr>'41'!Print_Area</vt:lpstr>
      <vt:lpstr>RAKUSATSU_MONEY</vt:lpstr>
      <vt:lpstr>SHIHARAI_KAISU</vt:lpstr>
      <vt:lpstr>ZEIRITSU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yu50351</dc:creator>
  <cp:lastModifiedBy>廣瀬 信一</cp:lastModifiedBy>
  <cp:lastPrinted>2021-09-07T02:28:59Z</cp:lastPrinted>
  <dcterms:created xsi:type="dcterms:W3CDTF">2004-04-13T05:16:01Z</dcterms:created>
  <dcterms:modified xsi:type="dcterms:W3CDTF">2021-09-07T02:38:50Z</dcterms:modified>
</cp:coreProperties>
</file>